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55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B68" i="63"/>
  <c r="AB40"/>
  <c r="AB28"/>
  <c r="AB81"/>
  <c r="AB77" i="62"/>
  <c r="AB69"/>
  <c r="AB65"/>
  <c r="AB57"/>
  <c r="AB45"/>
  <c r="AB36"/>
  <c r="AB92" i="61"/>
  <c r="AB80"/>
  <c r="AB68"/>
  <c r="AB64"/>
  <c r="AB56"/>
  <c r="AB36"/>
  <c r="AB28"/>
  <c r="AB9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U89"/>
  <c r="N89"/>
  <c r="U88"/>
  <c r="N88"/>
  <c r="F88"/>
  <c r="U87"/>
  <c r="U86"/>
  <c r="N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U75"/>
  <c r="U74"/>
  <c r="N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U95"/>
  <c r="U94"/>
  <c r="U93"/>
  <c r="F93"/>
  <c r="U92"/>
  <c r="U91"/>
  <c r="U90"/>
  <c r="F90"/>
  <c r="U89"/>
  <c r="U88"/>
  <c r="F88"/>
  <c r="U87"/>
  <c r="U86"/>
  <c r="F86"/>
  <c r="U85"/>
  <c r="U84"/>
  <c r="F84"/>
  <c r="U83"/>
  <c r="U82"/>
  <c r="U81"/>
  <c r="U80"/>
  <c r="U79"/>
  <c r="U78"/>
  <c r="F78"/>
  <c r="U77"/>
  <c r="U76"/>
  <c r="F76"/>
  <c r="U75"/>
  <c r="U74"/>
  <c r="U73"/>
  <c r="U72"/>
  <c r="U71"/>
  <c r="F71"/>
  <c r="U70"/>
  <c r="F70"/>
  <c r="U69"/>
  <c r="U68"/>
  <c r="F68"/>
  <c r="U67"/>
  <c r="U66"/>
  <c r="U65"/>
  <c r="U64"/>
  <c r="F64"/>
  <c r="U63"/>
  <c r="U62"/>
  <c r="U61"/>
  <c r="U60"/>
  <c r="U59"/>
  <c r="F59"/>
  <c r="U58"/>
  <c r="F58"/>
  <c r="U57"/>
  <c r="F57"/>
  <c r="U56"/>
  <c r="U55"/>
  <c r="U54"/>
  <c r="U53"/>
  <c r="U52"/>
  <c r="U51"/>
  <c r="U50"/>
  <c r="U49"/>
  <c r="U48"/>
  <c r="U47"/>
  <c r="U46"/>
  <c r="U45"/>
  <c r="U44"/>
  <c r="U43"/>
  <c r="F43"/>
  <c r="U42"/>
  <c r="U41"/>
  <c r="U40"/>
  <c r="U39"/>
  <c r="U38"/>
  <c r="U37"/>
  <c r="F37"/>
  <c r="U36"/>
  <c r="U35"/>
  <c r="U34"/>
  <c r="U33"/>
  <c r="U32"/>
  <c r="U31"/>
  <c r="U30"/>
  <c r="U29"/>
  <c r="F29"/>
  <c r="U28"/>
  <c r="F28"/>
  <c r="U27"/>
  <c r="F27"/>
  <c r="U26"/>
  <c r="U25"/>
  <c r="U24"/>
  <c r="N24"/>
  <c r="F24"/>
  <c r="U23"/>
  <c r="F23"/>
  <c r="U22"/>
  <c r="F22"/>
  <c r="U21"/>
  <c r="U20"/>
  <c r="U19"/>
  <c r="U18"/>
  <c r="F18"/>
  <c r="U17"/>
  <c r="U16"/>
  <c r="F16"/>
  <c r="U15"/>
  <c r="U14"/>
  <c r="F14"/>
  <c r="U13"/>
  <c r="U12"/>
  <c r="U11"/>
  <c r="U10"/>
  <c r="F10"/>
  <c r="U9"/>
  <c r="U8"/>
  <c r="F8"/>
  <c r="U7"/>
  <c r="N7"/>
  <c r="U6"/>
  <c r="F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U81"/>
  <c r="U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U69"/>
  <c r="N69"/>
  <c r="U68"/>
  <c r="U67"/>
  <c r="N67"/>
  <c r="U66"/>
  <c r="U65"/>
  <c r="N65"/>
  <c r="U64"/>
  <c r="F64"/>
  <c r="U63"/>
  <c r="N63"/>
  <c r="U62"/>
  <c r="U61"/>
  <c r="N61"/>
  <c r="U60"/>
  <c r="U59"/>
  <c r="N59"/>
  <c r="U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U6"/>
  <c r="N6"/>
  <c r="F6"/>
  <c r="U5"/>
  <c r="N5"/>
  <c r="U4"/>
  <c r="F4"/>
  <c r="U3"/>
  <c r="L99"/>
  <c r="A1"/>
  <c r="B99" i="56" l="1"/>
  <c r="F28" i="55"/>
  <c r="F54" i="56"/>
  <c r="F82" i="57"/>
  <c r="F80"/>
  <c r="F70"/>
  <c r="F68"/>
  <c r="F66"/>
  <c r="F62"/>
  <c r="F60"/>
  <c r="F58"/>
  <c r="F46"/>
  <c r="F96" i="58"/>
  <c r="F94"/>
  <c r="F92"/>
  <c r="F82"/>
  <c r="F80"/>
  <c r="F74"/>
  <c r="F72"/>
  <c r="F66"/>
  <c r="F62"/>
  <c r="F60"/>
  <c r="F56"/>
  <c r="F54"/>
  <c r="F52"/>
  <c r="F50"/>
  <c r="F48"/>
  <c r="F46"/>
  <c r="F44"/>
  <c r="F42"/>
  <c r="F40"/>
  <c r="F38"/>
  <c r="F36"/>
  <c r="F34"/>
  <c r="F32"/>
  <c r="F30"/>
  <c r="F26"/>
  <c r="F20"/>
  <c r="F12"/>
  <c r="F4"/>
  <c r="F90" i="61"/>
  <c r="F90" i="63"/>
  <c r="F76"/>
  <c r="F74"/>
  <c r="F56"/>
  <c r="F49" i="58"/>
  <c r="F39"/>
  <c r="F87" i="63"/>
  <c r="F86"/>
  <c r="C99"/>
  <c r="F8"/>
  <c r="B99"/>
  <c r="F32" i="61"/>
  <c r="B99"/>
  <c r="C99" i="56"/>
  <c r="F59" i="55"/>
  <c r="C99"/>
  <c r="F10"/>
  <c r="F91" i="58"/>
  <c r="F83"/>
  <c r="F81"/>
  <c r="F6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N52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O32"/>
  <c r="V40"/>
  <c r="V16"/>
  <c r="V24"/>
  <c r="V98"/>
  <c r="O98"/>
  <c r="V24" i="56"/>
  <c r="V26"/>
  <c r="O26"/>
  <c r="V40"/>
  <c r="V42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65" i="56"/>
  <c r="V62" i="55"/>
  <c r="V66"/>
  <c r="O66"/>
  <c r="V74"/>
  <c r="O74"/>
  <c r="V82"/>
  <c r="V6" i="56"/>
  <c r="V22"/>
  <c r="V36"/>
  <c r="V38"/>
  <c r="V62"/>
  <c r="O62"/>
  <c r="V70"/>
  <c r="V78"/>
  <c r="O78"/>
  <c r="V86"/>
  <c r="V94"/>
  <c r="O17" i="55"/>
  <c r="V17"/>
  <c r="V28"/>
  <c r="V44"/>
  <c r="V60"/>
  <c r="V90"/>
  <c r="O18" i="56"/>
  <c r="V32"/>
  <c r="V34"/>
  <c r="O34"/>
  <c r="V48"/>
  <c r="V50"/>
  <c r="B99" i="55"/>
  <c r="F3"/>
  <c r="K99"/>
  <c r="F5"/>
  <c r="O19"/>
  <c r="N20"/>
  <c r="O20" s="1"/>
  <c r="F21"/>
  <c r="G34"/>
  <c r="N36"/>
  <c r="O36" s="1"/>
  <c r="F37"/>
  <c r="G50"/>
  <c r="N52"/>
  <c r="F53"/>
  <c r="O68"/>
  <c r="O76"/>
  <c r="O84"/>
  <c r="O21" i="56"/>
  <c r="O37"/>
  <c r="O69"/>
  <c r="O77"/>
  <c r="O93"/>
  <c r="V70" i="55"/>
  <c r="O70"/>
  <c r="V78"/>
  <c r="O78"/>
  <c r="V86"/>
  <c r="O86"/>
  <c r="V14" i="56"/>
  <c r="V28"/>
  <c r="V30"/>
  <c r="V44"/>
  <c r="V46"/>
  <c r="O46"/>
  <c r="V58"/>
  <c r="V66"/>
  <c r="O66"/>
  <c r="V74"/>
  <c r="V82"/>
  <c r="V90"/>
  <c r="V98"/>
  <c r="J99" i="55"/>
  <c r="G6"/>
  <c r="N24"/>
  <c r="O24" s="1"/>
  <c r="N40"/>
  <c r="O40" s="1"/>
  <c r="N56"/>
  <c r="O56" s="1"/>
  <c r="O96"/>
  <c r="O56" i="56"/>
  <c r="G3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9"/>
  <c r="V13"/>
  <c r="V21"/>
  <c r="V25"/>
  <c r="V29"/>
  <c r="V33"/>
  <c r="V37"/>
  <c r="V41"/>
  <c r="V49"/>
  <c r="V53"/>
  <c r="V57"/>
  <c r="V65"/>
  <c r="V69"/>
  <c r="V77"/>
  <c r="V81"/>
  <c r="V85"/>
  <c r="V93"/>
  <c r="N3" i="57"/>
  <c r="V49" i="58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0" i="56" l="1"/>
  <c r="O17"/>
  <c r="O40"/>
  <c r="O24"/>
  <c r="O4" i="55"/>
  <c r="O7" i="56"/>
  <c r="V11"/>
  <c r="O85"/>
  <c r="O71" i="55"/>
  <c r="O47" i="56"/>
  <c r="O15"/>
  <c r="O51"/>
  <c r="O23"/>
  <c r="V27"/>
  <c r="O35"/>
  <c r="O94"/>
  <c r="O86"/>
  <c r="O4" i="57"/>
  <c r="O98" i="56"/>
  <c r="O90"/>
  <c r="O82"/>
  <c r="O38"/>
  <c r="G43" i="58"/>
  <c r="V43" s="1"/>
  <c r="O74"/>
  <c r="O93"/>
  <c r="O45"/>
  <c r="O29"/>
  <c r="O90" i="55"/>
  <c r="O82"/>
  <c r="O11"/>
  <c r="O9" i="58"/>
  <c r="O48" i="57"/>
  <c r="O64"/>
  <c r="O95" i="56"/>
  <c r="O45"/>
  <c r="O3" i="55"/>
  <c r="O87"/>
  <c r="O26" i="58"/>
  <c r="V39" i="56"/>
  <c r="O89"/>
  <c r="O61"/>
  <c r="O57"/>
  <c r="O48"/>
  <c r="O29"/>
  <c r="V5"/>
  <c r="G10" i="55"/>
  <c r="O10" s="1"/>
  <c r="O97" i="56"/>
  <c r="O52"/>
  <c r="V45"/>
  <c r="O10"/>
  <c r="O74"/>
  <c r="O58"/>
  <c r="O42"/>
  <c r="O25"/>
  <c r="O22"/>
  <c r="O14"/>
  <c r="O6"/>
  <c r="G94" i="55"/>
  <c r="O62"/>
  <c r="G55"/>
  <c r="V55" s="1"/>
  <c r="V51"/>
  <c r="G47"/>
  <c r="V47" s="1"/>
  <c r="O46"/>
  <c r="O38"/>
  <c r="O30"/>
  <c r="G27"/>
  <c r="O22"/>
  <c r="E99"/>
  <c r="O52"/>
  <c r="O12"/>
  <c r="G91" i="58"/>
  <c r="O91" s="1"/>
  <c r="G59"/>
  <c r="G11"/>
  <c r="V11" s="1"/>
  <c r="O66"/>
  <c r="G66" i="57"/>
  <c r="V66" s="1"/>
  <c r="O44"/>
  <c r="G75" i="58"/>
  <c r="V65"/>
  <c r="O57"/>
  <c r="G27"/>
  <c r="V26"/>
  <c r="O25"/>
  <c r="E99"/>
  <c r="O81"/>
  <c r="O53"/>
  <c r="O41"/>
  <c r="O22"/>
  <c r="O17"/>
  <c r="O6"/>
  <c r="G98" i="57"/>
  <c r="V98" s="1"/>
  <c r="G94"/>
  <c r="V94" s="1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55" l="1"/>
  <c r="O9" i="57"/>
  <c r="V10" i="55"/>
  <c r="O43" i="58"/>
  <c r="O66" i="57"/>
  <c r="O11" i="58"/>
  <c r="V91"/>
  <c r="O47" i="55"/>
  <c r="O4" i="56"/>
  <c r="O8"/>
  <c r="O94" i="55"/>
  <c r="V94"/>
  <c r="O49"/>
  <c r="V27"/>
  <c r="O27"/>
  <c r="O59" i="58"/>
  <c r="V59"/>
  <c r="O61" i="57"/>
  <c r="O5"/>
  <c r="O75" i="58"/>
  <c r="V75"/>
  <c r="O27"/>
  <c r="V27"/>
  <c r="O98" i="57"/>
  <c r="O94"/>
  <c r="O77"/>
  <c r="V13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K25" i="78"/>
  <c r="O87"/>
  <c r="H25"/>
  <c r="N18"/>
  <c r="G61"/>
  <c r="G65"/>
  <c r="O92"/>
  <c r="G45"/>
  <c r="G62"/>
  <c r="N13"/>
  <c r="J43"/>
  <c r="I18"/>
  <c r="H54"/>
  <c r="G2"/>
  <c r="Q49"/>
  <c r="L26"/>
  <c r="J85"/>
  <c r="Q21"/>
  <c r="B15"/>
  <c r="K47"/>
  <c r="O91"/>
  <c r="H57"/>
  <c r="I36"/>
  <c r="G38"/>
  <c r="N17"/>
  <c r="P18"/>
  <c r="J25"/>
  <c r="J72"/>
  <c r="Q31"/>
  <c r="B9"/>
  <c r="Q47"/>
  <c r="Q90"/>
  <c r="L89"/>
  <c r="I76"/>
  <c r="B76"/>
  <c r="O79"/>
  <c r="H8"/>
  <c r="J12"/>
  <c r="I37"/>
  <c r="G90"/>
  <c r="P10"/>
  <c r="O24"/>
  <c r="I55"/>
  <c r="B31"/>
  <c r="P11"/>
  <c r="P53"/>
  <c r="P80"/>
  <c r="I7"/>
  <c r="G12"/>
  <c r="L29"/>
  <c r="L80"/>
  <c r="L72"/>
  <c r="K13"/>
  <c r="B20"/>
  <c r="H49"/>
  <c r="B68"/>
  <c r="I57"/>
  <c r="I81"/>
  <c r="H11"/>
  <c r="Q83"/>
  <c r="O39"/>
  <c r="B62"/>
  <c r="P16"/>
  <c r="G24"/>
  <c r="H66"/>
  <c r="K84"/>
  <c r="O4"/>
  <c r="K36"/>
  <c r="B89"/>
  <c r="H5"/>
  <c r="L34"/>
  <c r="J20"/>
  <c r="J30"/>
  <c r="J14"/>
  <c r="I23"/>
  <c r="L45"/>
  <c r="O49"/>
  <c r="K80"/>
  <c r="O90"/>
  <c r="L9"/>
  <c r="G76"/>
  <c r="B93"/>
  <c r="N11"/>
  <c r="K20"/>
  <c r="I73"/>
  <c r="O42"/>
  <c r="Q42"/>
  <c r="L35"/>
  <c r="L77"/>
  <c r="L30"/>
  <c r="Q70"/>
  <c r="P37"/>
  <c r="H33"/>
  <c r="H91"/>
  <c r="N58"/>
  <c r="N89"/>
  <c r="G97"/>
  <c r="I39"/>
  <c r="H72"/>
  <c r="N78"/>
  <c r="K37"/>
  <c r="H77"/>
  <c r="G48"/>
  <c r="C1"/>
  <c r="O32"/>
  <c r="K45"/>
  <c r="L98"/>
  <c r="H63"/>
  <c r="K78"/>
  <c r="O89"/>
  <c r="N67"/>
  <c r="O61"/>
  <c r="L55"/>
  <c r="J9"/>
  <c r="H88"/>
  <c r="K7"/>
  <c r="Q78"/>
  <c r="Q85"/>
  <c r="I92"/>
  <c r="O33"/>
  <c r="N37"/>
  <c r="H23"/>
  <c r="H52"/>
  <c r="G80"/>
  <c r="G47"/>
  <c r="Q40"/>
  <c r="I9"/>
  <c r="N31"/>
  <c r="J7"/>
  <c r="I62"/>
  <c r="H75"/>
  <c r="L61"/>
  <c r="G72"/>
  <c r="K8"/>
  <c r="O81"/>
  <c r="P48"/>
  <c r="O95"/>
  <c r="B86"/>
  <c r="N88"/>
  <c r="H48"/>
  <c r="J80"/>
  <c r="L86"/>
  <c r="B65"/>
  <c r="G63"/>
  <c r="Q28"/>
  <c r="I87"/>
  <c r="K52"/>
  <c r="G3"/>
  <c r="J97"/>
  <c r="J6"/>
  <c r="N45"/>
  <c r="H40"/>
  <c r="G70"/>
  <c r="H60"/>
  <c r="O35"/>
  <c r="O69"/>
  <c r="O17"/>
  <c r="L16"/>
  <c r="L18"/>
  <c r="Q74"/>
  <c r="J98"/>
  <c r="G96"/>
  <c r="I47"/>
  <c r="J69"/>
  <c r="K6"/>
  <c r="H26"/>
  <c r="Q43"/>
  <c r="B56"/>
  <c r="N24"/>
  <c r="L71"/>
  <c r="I3"/>
  <c r="G75"/>
  <c r="Q63"/>
  <c r="N90"/>
  <c r="L10"/>
  <c r="P29"/>
  <c r="J8"/>
  <c r="P54"/>
  <c r="K33"/>
  <c r="P25"/>
  <c r="H13"/>
  <c r="K39"/>
  <c r="B23"/>
  <c r="P49"/>
  <c r="O64"/>
  <c r="L12"/>
  <c r="Q93"/>
  <c r="G15"/>
  <c r="N84"/>
  <c r="N74"/>
  <c r="L90"/>
  <c r="H46"/>
  <c r="O36"/>
  <c r="B77"/>
  <c r="P27"/>
  <c r="N32"/>
  <c r="L19"/>
  <c r="N41"/>
  <c r="N81"/>
  <c r="L21"/>
  <c r="I66"/>
  <c r="P77"/>
  <c r="P52"/>
  <c r="K5"/>
  <c r="O34"/>
  <c r="L95"/>
  <c r="B14"/>
  <c r="O26"/>
  <c r="H71"/>
  <c r="G81"/>
  <c r="L79"/>
  <c r="J73"/>
  <c r="J56"/>
  <c r="I34"/>
  <c r="D1"/>
  <c r="N51"/>
  <c r="I64"/>
  <c r="G27"/>
  <c r="L31"/>
  <c r="B80"/>
  <c r="K43"/>
  <c r="K86"/>
  <c r="B74"/>
  <c r="N49"/>
  <c r="P67"/>
  <c r="J53"/>
  <c r="H92"/>
  <c r="O56"/>
  <c r="J95"/>
  <c r="N34"/>
  <c r="I10"/>
  <c r="L11"/>
  <c r="K50"/>
  <c r="Q79"/>
  <c r="O37"/>
  <c r="O16"/>
  <c r="G39"/>
  <c r="Q84"/>
  <c r="I28"/>
  <c r="O47"/>
  <c r="B59"/>
  <c r="O44"/>
  <c r="P23"/>
  <c r="H7"/>
  <c r="Q20"/>
  <c r="J19"/>
  <c r="J89"/>
  <c r="G28"/>
  <c r="B58"/>
  <c r="H65"/>
  <c r="H32"/>
  <c r="H80"/>
  <c r="O12"/>
  <c r="J94"/>
  <c r="P3"/>
  <c r="B60"/>
  <c r="I71"/>
  <c r="J60"/>
  <c r="Q92"/>
  <c r="J96"/>
  <c r="G33"/>
  <c r="G17"/>
  <c r="K26"/>
  <c r="L68"/>
  <c r="P79"/>
  <c r="J22"/>
  <c r="K82"/>
  <c r="H38"/>
  <c r="N40"/>
  <c r="N82"/>
  <c r="P55"/>
  <c r="N25"/>
  <c r="J41"/>
  <c r="B32"/>
  <c r="I16"/>
  <c r="G5"/>
  <c r="B67"/>
  <c r="J83"/>
  <c r="N65"/>
  <c r="K77"/>
  <c r="O77"/>
  <c r="G88"/>
  <c r="L42"/>
  <c r="P44"/>
  <c r="L87"/>
  <c r="Q34"/>
  <c r="Q72"/>
  <c r="N50"/>
  <c r="K67"/>
  <c r="H70"/>
  <c r="B41"/>
  <c r="G68"/>
  <c r="Q24"/>
  <c r="N35"/>
  <c r="K95"/>
  <c r="K58"/>
  <c r="O19"/>
  <c r="K30"/>
  <c r="K3"/>
  <c r="B49"/>
  <c r="I69"/>
  <c r="B53"/>
  <c r="P38"/>
  <c r="J49"/>
  <c r="I58"/>
  <c r="G82"/>
  <c r="Q69"/>
  <c r="I54"/>
  <c r="N36"/>
  <c r="P17"/>
  <c r="J57"/>
  <c r="K28"/>
  <c r="K90"/>
  <c r="P84"/>
  <c r="N26"/>
  <c r="I45"/>
  <c r="G31"/>
  <c r="G22"/>
  <c r="N39"/>
  <c r="B21"/>
  <c r="L60"/>
  <c r="J16"/>
  <c r="K81"/>
  <c r="P91"/>
  <c r="J17"/>
  <c r="O97"/>
  <c r="Q58"/>
  <c r="G98"/>
  <c r="L43"/>
  <c r="O45"/>
  <c r="Q81"/>
  <c r="L50"/>
  <c r="P9"/>
  <c r="H94"/>
  <c r="B81"/>
  <c r="L24"/>
  <c r="G35"/>
  <c r="N46"/>
  <c r="L94"/>
  <c r="Q46"/>
  <c r="Q88"/>
  <c r="Q80"/>
  <c r="O78"/>
  <c r="O5"/>
  <c r="B66"/>
  <c r="P30"/>
  <c r="Q54"/>
  <c r="P71"/>
  <c r="K93"/>
  <c r="I96"/>
  <c r="P41"/>
  <c r="H82"/>
  <c r="P5"/>
  <c r="P36"/>
  <c r="J18"/>
  <c r="I25"/>
  <c r="B54"/>
  <c r="G13"/>
  <c r="Q26"/>
  <c r="G9"/>
  <c r="I30"/>
  <c r="O23"/>
  <c r="Q30"/>
  <c r="N91"/>
  <c r="B37"/>
  <c r="J78"/>
  <c r="N96"/>
  <c r="B2"/>
  <c r="G40"/>
  <c r="J35"/>
  <c r="N94"/>
  <c r="I32"/>
  <c r="P31"/>
  <c r="J23"/>
  <c r="O30"/>
  <c r="O70"/>
  <c r="Q60"/>
  <c r="P47"/>
  <c r="Q13"/>
  <c r="L59"/>
  <c r="Q6"/>
  <c r="P32"/>
  <c r="G43"/>
  <c r="K54"/>
  <c r="O93"/>
  <c r="B16"/>
  <c r="H56"/>
  <c r="L5"/>
  <c r="H81"/>
  <c r="K48"/>
  <c r="N53"/>
  <c r="K29"/>
  <c r="N57"/>
  <c r="P59"/>
  <c r="G53"/>
  <c r="O10"/>
  <c r="Q27"/>
  <c r="P50"/>
  <c r="K51"/>
  <c r="O48"/>
  <c r="J65"/>
  <c r="B22"/>
  <c r="K24"/>
  <c r="I79"/>
  <c r="L81"/>
  <c r="Q67"/>
  <c r="K27"/>
  <c r="B94"/>
  <c r="O46"/>
  <c r="K16"/>
  <c r="H31"/>
  <c r="N55"/>
  <c r="I17"/>
  <c r="O85"/>
  <c r="K64"/>
  <c r="I70"/>
  <c r="J74"/>
  <c r="G73"/>
  <c r="I82"/>
  <c r="N97"/>
  <c r="O27"/>
  <c r="P64"/>
  <c r="G85"/>
  <c r="N52"/>
  <c r="B78"/>
  <c r="I4"/>
  <c r="N83"/>
  <c r="K60"/>
  <c r="G41"/>
  <c r="H14"/>
  <c r="Q35"/>
  <c r="L3"/>
  <c r="L20"/>
  <c r="O50"/>
  <c r="P57"/>
  <c r="J70"/>
  <c r="J61"/>
  <c r="N70"/>
  <c r="K94"/>
  <c r="O9"/>
  <c r="K23"/>
  <c r="B19"/>
  <c r="K74"/>
  <c r="I72"/>
  <c r="I19"/>
  <c r="L8"/>
  <c r="O82"/>
  <c r="Q52"/>
  <c r="K56"/>
  <c r="Q89"/>
  <c r="B51"/>
  <c r="P20"/>
  <c r="H87"/>
  <c r="G57"/>
  <c r="J31"/>
  <c r="K85"/>
  <c r="Q29"/>
  <c r="I5"/>
  <c r="I44"/>
  <c r="B29"/>
  <c r="L32"/>
  <c r="J33"/>
  <c r="L93"/>
  <c r="P93"/>
  <c r="Q15"/>
  <c r="I90"/>
  <c r="Q86"/>
  <c r="Q16"/>
  <c r="H97"/>
  <c r="B4"/>
  <c r="Q25"/>
  <c r="N29"/>
  <c r="P86"/>
  <c r="J93"/>
  <c r="Q51"/>
  <c r="O31"/>
  <c r="L15"/>
  <c r="O62"/>
  <c r="B61"/>
  <c r="I24"/>
  <c r="O43"/>
  <c r="G83"/>
  <c r="L74"/>
  <c r="L17"/>
  <c r="G56"/>
  <c r="G79"/>
  <c r="L91"/>
  <c r="I50"/>
  <c r="B72"/>
  <c r="O96"/>
  <c r="O84"/>
  <c r="J40"/>
  <c r="Q5"/>
  <c r="P13"/>
  <c r="O40"/>
  <c r="K69"/>
  <c r="Q53"/>
  <c r="G16"/>
  <c r="J88"/>
  <c r="L57"/>
  <c r="B6"/>
  <c r="G49"/>
  <c r="B42"/>
  <c r="B5"/>
  <c r="B73"/>
  <c r="B92"/>
  <c r="P26"/>
  <c r="O68"/>
  <c r="G50"/>
  <c r="K34"/>
  <c r="H53"/>
  <c r="K55"/>
  <c r="B79"/>
  <c r="B45"/>
  <c r="Q50"/>
  <c r="G51"/>
  <c r="N10"/>
  <c r="K72"/>
  <c r="J27"/>
  <c r="B87"/>
  <c r="K61"/>
  <c r="B28"/>
  <c r="K46"/>
  <c r="J42"/>
  <c r="Q8"/>
  <c r="L39"/>
  <c r="J58"/>
  <c r="O25"/>
  <c r="L66"/>
  <c r="J21"/>
  <c r="P14"/>
  <c r="N27"/>
  <c r="Q62"/>
  <c r="J66"/>
  <c r="K49"/>
  <c r="O72"/>
  <c r="J51"/>
  <c r="I22"/>
  <c r="I85"/>
  <c r="P6"/>
  <c r="J10"/>
  <c r="I46"/>
  <c r="J36"/>
  <c r="B10"/>
  <c r="G95"/>
  <c r="G32"/>
  <c r="Q57"/>
  <c r="O67"/>
  <c r="P65"/>
  <c r="P97"/>
  <c r="K14"/>
  <c r="P61"/>
  <c r="H18"/>
  <c r="G84"/>
  <c r="O60"/>
  <c r="O76"/>
  <c r="Q37"/>
  <c r="N87"/>
  <c r="P90"/>
  <c r="B82"/>
  <c r="H61"/>
  <c r="L51"/>
  <c r="H2"/>
  <c r="O88"/>
  <c r="H22"/>
  <c r="P22"/>
  <c r="N68"/>
  <c r="I97"/>
  <c r="Q32"/>
  <c r="I49"/>
  <c r="I14"/>
  <c r="K18"/>
  <c r="J38"/>
  <c r="G21"/>
  <c r="K75"/>
  <c r="Q19"/>
  <c r="I83"/>
  <c r="B48"/>
  <c r="N48"/>
  <c r="L13"/>
  <c r="H55"/>
  <c r="P89"/>
  <c r="I59"/>
  <c r="Q56"/>
  <c r="J75"/>
  <c r="L28"/>
  <c r="H74"/>
  <c r="H10"/>
  <c r="Q33"/>
  <c r="L25"/>
  <c r="I6"/>
  <c r="G91"/>
  <c r="P33"/>
  <c r="G14"/>
  <c r="L96"/>
  <c r="P82"/>
  <c r="L6"/>
  <c r="J52"/>
  <c r="G7"/>
  <c r="J87"/>
  <c r="H12"/>
  <c r="O51"/>
  <c r="J84"/>
  <c r="P34"/>
  <c r="B27"/>
  <c r="K17"/>
  <c r="Q65"/>
  <c r="L40"/>
  <c r="N12"/>
  <c r="O83"/>
  <c r="P76"/>
  <c r="I75"/>
  <c r="H20"/>
  <c r="G89"/>
  <c r="N4"/>
  <c r="P51"/>
  <c r="H24"/>
  <c r="O41"/>
  <c r="G20"/>
  <c r="N43"/>
  <c r="L54"/>
  <c r="B11"/>
  <c r="N62"/>
  <c r="J34"/>
  <c r="N71"/>
  <c r="B12"/>
  <c r="G23"/>
  <c r="J55"/>
  <c r="H43"/>
  <c r="O80"/>
  <c r="Q18"/>
  <c r="K62"/>
  <c r="H58"/>
  <c r="N85"/>
  <c r="N9"/>
  <c r="H84"/>
  <c r="J62"/>
  <c r="K4"/>
  <c r="B43"/>
  <c r="I93"/>
  <c r="B69"/>
  <c r="H6"/>
  <c r="K83"/>
  <c r="N28"/>
  <c r="B33"/>
  <c r="N44"/>
  <c r="O29"/>
  <c r="H76"/>
  <c r="G18"/>
  <c r="J54"/>
  <c r="O20"/>
  <c r="G74"/>
  <c r="P4"/>
  <c r="I27"/>
  <c r="I94"/>
  <c r="H67"/>
  <c r="N63"/>
  <c r="H41"/>
  <c r="H17"/>
  <c r="H78"/>
  <c r="J13"/>
  <c r="O53"/>
  <c r="I8"/>
  <c r="H9"/>
  <c r="L41"/>
  <c r="O11"/>
  <c r="L85"/>
  <c r="B3"/>
  <c r="G19"/>
  <c r="N93"/>
  <c r="B98"/>
  <c r="J46"/>
  <c r="O71"/>
  <c r="G78"/>
  <c r="Q59"/>
  <c r="I38"/>
  <c r="O65"/>
  <c r="N69"/>
  <c r="J32"/>
  <c r="H51"/>
  <c r="H4"/>
  <c r="K91"/>
  <c r="L78"/>
  <c r="J45"/>
  <c r="I89"/>
  <c r="F1"/>
  <c r="Q17"/>
  <c r="H98"/>
  <c r="J71"/>
  <c r="K11"/>
  <c r="N80"/>
  <c r="P74"/>
  <c r="L97"/>
  <c r="O75"/>
  <c r="Q94"/>
  <c r="I91"/>
  <c r="I77"/>
  <c r="P68"/>
  <c r="I74"/>
  <c r="I98"/>
  <c r="H95"/>
  <c r="P85"/>
  <c r="I63"/>
  <c r="N77"/>
  <c r="J37"/>
  <c r="P21"/>
  <c r="G59"/>
  <c r="Q48"/>
  <c r="L56"/>
  <c r="J86"/>
  <c r="P28"/>
  <c r="I41"/>
  <c r="L65"/>
  <c r="N54"/>
  <c r="I15"/>
  <c r="J28"/>
  <c r="N42"/>
  <c r="N38"/>
  <c r="J76"/>
  <c r="N30"/>
  <c r="K15"/>
  <c r="H21"/>
  <c r="O57"/>
  <c r="I21"/>
  <c r="G92"/>
  <c r="I95"/>
  <c r="G52"/>
  <c r="Q77"/>
  <c r="I80"/>
  <c r="B57"/>
  <c r="K41"/>
  <c r="B26"/>
  <c r="O66"/>
  <c r="N56"/>
  <c r="K40"/>
  <c r="G34"/>
  <c r="O73"/>
  <c r="P69"/>
  <c r="H62"/>
  <c r="L73"/>
  <c r="H69"/>
  <c r="Q61"/>
  <c r="P62"/>
  <c r="K87"/>
  <c r="I48"/>
  <c r="G54"/>
  <c r="G60"/>
  <c r="O15"/>
  <c r="H35"/>
  <c r="B95"/>
  <c r="K68"/>
  <c r="I60"/>
  <c r="B35"/>
  <c r="J5"/>
  <c r="O98"/>
  <c r="B63"/>
  <c r="H45"/>
  <c r="L88"/>
  <c r="N5"/>
  <c r="L70"/>
  <c r="H44"/>
  <c r="N95"/>
  <c r="N61"/>
  <c r="B46"/>
  <c r="I52"/>
  <c r="L83"/>
  <c r="B71"/>
  <c r="L7"/>
  <c r="K70"/>
  <c r="G36"/>
  <c r="J26"/>
  <c r="J15"/>
  <c r="N72"/>
  <c r="I43"/>
  <c r="N23"/>
  <c r="L46"/>
  <c r="K44"/>
  <c r="B38"/>
  <c r="P75"/>
  <c r="I56"/>
  <c r="N64"/>
  <c r="N20"/>
  <c r="J91"/>
  <c r="J39"/>
  <c r="J3"/>
  <c r="I33"/>
  <c r="I42"/>
  <c r="B18"/>
  <c r="L92"/>
  <c r="P94"/>
  <c r="P72"/>
  <c r="I78"/>
  <c r="P58"/>
  <c r="J67"/>
  <c r="P12"/>
  <c r="P35"/>
  <c r="P56"/>
  <c r="P81"/>
  <c r="K97"/>
  <c r="N98"/>
  <c r="H73"/>
  <c r="G44"/>
  <c r="O38"/>
  <c r="O55"/>
  <c r="B85"/>
  <c r="G69"/>
  <c r="I51"/>
  <c r="K65"/>
  <c r="L14"/>
  <c r="G58"/>
  <c r="P92"/>
  <c r="B34"/>
  <c r="B90"/>
  <c r="P70"/>
  <c r="L36"/>
  <c r="L27"/>
  <c r="Q76"/>
  <c r="N92"/>
  <c r="P98"/>
  <c r="J81"/>
  <c r="H68"/>
  <c r="G66"/>
  <c r="H93"/>
  <c r="H39"/>
  <c r="J59"/>
  <c r="G67"/>
  <c r="B96"/>
  <c r="N33"/>
  <c r="L52"/>
  <c r="P96"/>
  <c r="L53"/>
  <c r="B50"/>
  <c r="I11"/>
  <c r="I53"/>
  <c r="K19"/>
  <c r="Q10"/>
  <c r="N22"/>
  <c r="N47"/>
  <c r="I61"/>
  <c r="B36"/>
  <c r="K96"/>
  <c r="B84"/>
  <c r="O6"/>
  <c r="B55"/>
  <c r="G8"/>
  <c r="H90"/>
  <c r="I35"/>
  <c r="O3"/>
  <c r="L33"/>
  <c r="J63"/>
  <c r="Q91"/>
  <c r="O59"/>
  <c r="L22"/>
  <c r="J68"/>
  <c r="G64"/>
  <c r="G55"/>
  <c r="P88"/>
  <c r="N3"/>
  <c r="J50"/>
  <c r="G26"/>
  <c r="O86"/>
  <c r="O74"/>
  <c r="H59"/>
  <c r="E1"/>
  <c r="J47"/>
  <c r="B88"/>
  <c r="G42"/>
  <c r="Q11"/>
  <c r="L82"/>
  <c r="L23"/>
  <c r="B91"/>
  <c r="Q23"/>
  <c r="P60"/>
  <c r="P40"/>
  <c r="O7"/>
  <c r="H3"/>
  <c r="I31"/>
  <c r="L49"/>
  <c r="Q9"/>
  <c r="H83"/>
  <c r="N7"/>
  <c r="K42"/>
  <c r="N19"/>
  <c r="O58"/>
  <c r="H86"/>
  <c r="B70"/>
  <c r="P73"/>
  <c r="B25"/>
  <c r="N86"/>
  <c r="Q66"/>
  <c r="K66"/>
  <c r="K63"/>
  <c r="B52"/>
  <c r="N75"/>
  <c r="I67"/>
  <c r="G11"/>
  <c r="O22"/>
  <c r="J4"/>
  <c r="Q71"/>
  <c r="L37"/>
  <c r="P95"/>
  <c r="L44"/>
  <c r="G25"/>
  <c r="K92"/>
  <c r="Q95"/>
  <c r="B97"/>
  <c r="B47"/>
  <c r="K53"/>
  <c r="G87"/>
  <c r="H50"/>
  <c r="B39"/>
  <c r="K9"/>
  <c r="Q64"/>
  <c r="K88"/>
  <c r="Q82"/>
  <c r="Q39"/>
  <c r="K31"/>
  <c r="I65"/>
  <c r="H15"/>
  <c r="G37"/>
  <c r="G93"/>
  <c r="L76"/>
  <c r="O14"/>
  <c r="G29"/>
  <c r="N76"/>
  <c r="N6"/>
  <c r="J82"/>
  <c r="B64"/>
  <c r="P66"/>
  <c r="H85"/>
  <c r="K38"/>
  <c r="H30"/>
  <c r="K79"/>
  <c r="P87"/>
  <c r="L47"/>
  <c r="I13"/>
  <c r="L62"/>
  <c r="O52"/>
  <c r="Q55"/>
  <c r="K98"/>
  <c r="Q36"/>
  <c r="K71"/>
  <c r="Q87"/>
  <c r="K73"/>
  <c r="H28"/>
  <c r="K76"/>
  <c r="Q22"/>
  <c r="G30"/>
  <c r="I20"/>
  <c r="O21"/>
  <c r="H34"/>
  <c r="K10"/>
  <c r="J48"/>
  <c r="K57"/>
  <c r="N8"/>
  <c r="N73"/>
  <c r="Q38"/>
  <c r="Q96"/>
  <c r="P7"/>
  <c r="L58"/>
  <c r="Q73"/>
  <c r="I29"/>
  <c r="I12"/>
  <c r="Q12"/>
  <c r="N21"/>
  <c r="Q97"/>
  <c r="I26"/>
  <c r="I68"/>
  <c r="N66"/>
  <c r="J77"/>
  <c r="I88"/>
  <c r="H47"/>
  <c r="J44"/>
  <c r="O94"/>
  <c r="J29"/>
  <c r="Q7"/>
  <c r="P39"/>
  <c r="B44"/>
  <c r="P43"/>
  <c r="J79"/>
  <c r="Q44"/>
  <c r="J11"/>
  <c r="B17"/>
  <c r="L38"/>
  <c r="H96"/>
  <c r="K32"/>
  <c r="O63"/>
  <c r="B7"/>
  <c r="O13"/>
  <c r="P19"/>
  <c r="H37"/>
  <c r="L64"/>
  <c r="P42"/>
  <c r="H19"/>
  <c r="L67"/>
  <c r="B13"/>
  <c r="O54"/>
  <c r="H42"/>
  <c r="B24"/>
  <c r="Q14"/>
  <c r="G46"/>
  <c r="H89"/>
  <c r="L48"/>
  <c r="B83"/>
  <c r="N79"/>
  <c r="P78"/>
  <c r="K89"/>
  <c r="G77"/>
  <c r="G71"/>
  <c r="L4"/>
  <c r="H27"/>
  <c r="K22"/>
  <c r="L75"/>
  <c r="Q75"/>
  <c r="H79"/>
  <c r="K12"/>
  <c r="P24"/>
  <c r="B75"/>
  <c r="Q98"/>
  <c r="Q41"/>
  <c r="Q3"/>
  <c r="Q4"/>
  <c r="G10"/>
  <c r="J64"/>
  <c r="N60"/>
  <c r="G6"/>
  <c r="O28"/>
  <c r="Q45"/>
  <c r="H36"/>
  <c r="N16"/>
  <c r="G86"/>
  <c r="P83"/>
  <c r="I86"/>
  <c r="N15"/>
  <c r="J90"/>
  <c r="L69"/>
  <c r="P8"/>
  <c r="H16"/>
  <c r="P45"/>
  <c r="N14"/>
  <c r="N59"/>
  <c r="O8"/>
  <c r="L84"/>
  <c r="Q68"/>
  <c r="O18"/>
  <c r="K35"/>
  <c r="I40"/>
  <c r="H64"/>
  <c r="B30"/>
  <c r="B40"/>
  <c r="H29"/>
  <c r="K21"/>
  <c r="K59"/>
  <c r="B8"/>
  <c r="P15"/>
  <c r="P63"/>
  <c r="J92"/>
  <c r="G4"/>
  <c r="P46"/>
  <c r="L63"/>
  <c r="G94"/>
  <c r="I84"/>
  <c r="J24"/>
  <c r="M84" l="1"/>
  <c r="E8"/>
  <c r="F8"/>
  <c r="C8"/>
  <c r="D8"/>
  <c r="F40"/>
  <c r="E40"/>
  <c r="C40"/>
  <c r="D40"/>
  <c r="D30"/>
  <c r="F30"/>
  <c r="E30"/>
  <c r="C30"/>
  <c r="M40"/>
  <c r="R59"/>
  <c r="R14"/>
  <c r="R15"/>
  <c r="M86"/>
  <c r="R16"/>
  <c r="R60"/>
  <c r="Q99"/>
  <c r="E75"/>
  <c r="C75"/>
  <c r="D75"/>
  <c r="F75"/>
  <c r="R79"/>
  <c r="C83"/>
  <c r="D83"/>
  <c r="F83"/>
  <c r="E83"/>
  <c r="D24"/>
  <c r="C24"/>
  <c r="F24"/>
  <c r="E24"/>
  <c r="C13"/>
  <c r="F13"/>
  <c r="D13"/>
  <c r="E13"/>
  <c r="E7"/>
  <c r="C7"/>
  <c r="F7"/>
  <c r="D7"/>
  <c r="C17"/>
  <c r="F17"/>
  <c r="D17"/>
  <c r="E17"/>
  <c r="D44"/>
  <c r="E44"/>
  <c r="C44"/>
  <c r="F44"/>
  <c r="M88"/>
  <c r="R66"/>
  <c r="M68"/>
  <c r="M26"/>
  <c r="R21"/>
  <c r="M12"/>
  <c r="M29"/>
  <c r="R73"/>
  <c r="R8"/>
  <c r="M20"/>
  <c r="M13"/>
  <c r="C64"/>
  <c r="E64"/>
  <c r="D64"/>
  <c r="F64"/>
  <c r="R6"/>
  <c r="R76"/>
  <c r="M65"/>
  <c r="D39"/>
  <c r="F39"/>
  <c r="C39"/>
  <c r="E39"/>
  <c r="F47"/>
  <c r="E47"/>
  <c r="C47"/>
  <c r="D47"/>
  <c r="F97"/>
  <c r="D97"/>
  <c r="C97"/>
  <c r="E97"/>
  <c r="M67"/>
  <c r="R75"/>
  <c r="F52"/>
  <c r="C52"/>
  <c r="E52"/>
  <c r="D52"/>
  <c r="R86"/>
  <c r="D25"/>
  <c r="C25"/>
  <c r="E25"/>
  <c r="F25"/>
  <c r="D70"/>
  <c r="F70"/>
  <c r="C70"/>
  <c r="E70"/>
  <c r="R19"/>
  <c r="R7"/>
  <c r="M31"/>
  <c r="H99"/>
  <c r="E91"/>
  <c r="D91"/>
  <c r="F91"/>
  <c r="C91"/>
  <c r="E88"/>
  <c r="F88"/>
  <c r="C88"/>
  <c r="D88"/>
  <c r="R3"/>
  <c r="N99"/>
  <c r="O99"/>
  <c r="M35"/>
  <c r="C55"/>
  <c r="D55"/>
  <c r="F55"/>
  <c r="E55"/>
  <c r="C84"/>
  <c r="D84"/>
  <c r="F84"/>
  <c r="E84"/>
  <c r="D36"/>
  <c r="F36"/>
  <c r="E36"/>
  <c r="C36"/>
  <c r="M61"/>
  <c r="R47"/>
  <c r="R22"/>
  <c r="M53"/>
  <c r="M11"/>
  <c r="D50"/>
  <c r="E50"/>
  <c r="F50"/>
  <c r="C50"/>
  <c r="R33"/>
  <c r="F96"/>
  <c r="D96"/>
  <c r="C96"/>
  <c r="E96"/>
  <c r="R92"/>
  <c r="D90"/>
  <c r="C90"/>
  <c r="F90"/>
  <c r="E90"/>
  <c r="D34"/>
  <c r="F34"/>
  <c r="C34"/>
  <c r="E34"/>
  <c r="M51"/>
  <c r="F85"/>
  <c r="C85"/>
  <c r="E85"/>
  <c r="D85"/>
  <c r="R98"/>
  <c r="M78"/>
  <c r="D18"/>
  <c r="F18"/>
  <c r="C18"/>
  <c r="E18"/>
  <c r="M42"/>
  <c r="M33"/>
  <c r="J99"/>
  <c r="R20"/>
  <c r="R64"/>
  <c r="M56"/>
  <c r="D38"/>
  <c r="F38"/>
  <c r="E38"/>
  <c r="C38"/>
  <c r="R23"/>
  <c r="M43"/>
  <c r="R72"/>
  <c r="D71"/>
  <c r="C71"/>
  <c r="E71"/>
  <c r="F71"/>
  <c r="M52"/>
  <c r="D46"/>
  <c r="C46"/>
  <c r="E46"/>
  <c r="F46"/>
  <c r="R61"/>
  <c r="R95"/>
  <c r="R5"/>
  <c r="D63"/>
  <c r="E63"/>
  <c r="C63"/>
  <c r="F63"/>
  <c r="F35"/>
  <c r="E35"/>
  <c r="D35"/>
  <c r="C35"/>
  <c r="M60"/>
  <c r="E95"/>
  <c r="C95"/>
  <c r="D95"/>
  <c r="F95"/>
  <c r="M48"/>
  <c r="R56"/>
  <c r="F26"/>
  <c r="E26"/>
  <c r="C26"/>
  <c r="D26"/>
  <c r="C57"/>
  <c r="F57"/>
  <c r="D57"/>
  <c r="E57"/>
  <c r="M80"/>
  <c r="M95"/>
  <c r="M21"/>
  <c r="R30"/>
  <c r="R38"/>
  <c r="R42"/>
  <c r="M15"/>
  <c r="R54"/>
  <c r="M41"/>
  <c r="R77"/>
  <c r="M63"/>
  <c r="M98"/>
  <c r="M74"/>
  <c r="M77"/>
  <c r="M91"/>
  <c r="R80"/>
  <c r="M89"/>
  <c r="R69"/>
  <c r="M38"/>
  <c r="F98"/>
  <c r="D98"/>
  <c r="E98"/>
  <c r="C98"/>
  <c r="R93"/>
  <c r="C3"/>
  <c r="B99"/>
  <c r="F3"/>
  <c r="E3"/>
  <c r="D3"/>
  <c r="M8"/>
  <c r="R63"/>
  <c r="M94"/>
  <c r="M27"/>
  <c r="R44"/>
  <c r="F33"/>
  <c r="C33"/>
  <c r="D33"/>
  <c r="E33"/>
  <c r="R28"/>
  <c r="C69"/>
  <c r="F69"/>
  <c r="E69"/>
  <c r="D69"/>
  <c r="M93"/>
  <c r="C43"/>
  <c r="D43"/>
  <c r="E43"/>
  <c r="F43"/>
  <c r="R9"/>
  <c r="R85"/>
  <c r="D12"/>
  <c r="E12"/>
  <c r="F12"/>
  <c r="C12"/>
  <c r="R71"/>
  <c r="R62"/>
  <c r="F11"/>
  <c r="C11"/>
  <c r="D11"/>
  <c r="E11"/>
  <c r="R43"/>
  <c r="R4"/>
  <c r="M75"/>
  <c r="R12"/>
  <c r="C27"/>
  <c r="D27"/>
  <c r="F27"/>
  <c r="E27"/>
  <c r="M6"/>
  <c r="M59"/>
  <c r="R48"/>
  <c r="E48"/>
  <c r="D48"/>
  <c r="F48"/>
  <c r="C48"/>
  <c r="M83"/>
  <c r="M14"/>
  <c r="M49"/>
  <c r="M97"/>
  <c r="R68"/>
  <c r="E82"/>
  <c r="F82"/>
  <c r="C82"/>
  <c r="D82"/>
  <c r="R87"/>
  <c r="F10"/>
  <c r="E10"/>
  <c r="C10"/>
  <c r="D10"/>
  <c r="M46"/>
  <c r="M85"/>
  <c r="M22"/>
  <c r="R27"/>
  <c r="C28"/>
  <c r="F28"/>
  <c r="E28"/>
  <c r="D28"/>
  <c r="D87"/>
  <c r="C87"/>
  <c r="E87"/>
  <c r="F87"/>
  <c r="R10"/>
  <c r="C45"/>
  <c r="E45"/>
  <c r="F45"/>
  <c r="D45"/>
  <c r="C79"/>
  <c r="E79"/>
  <c r="D79"/>
  <c r="F79"/>
  <c r="F92"/>
  <c r="C92"/>
  <c r="D92"/>
  <c r="E92"/>
  <c r="E73"/>
  <c r="D73"/>
  <c r="F73"/>
  <c r="C73"/>
  <c r="F5"/>
  <c r="E5"/>
  <c r="D5"/>
  <c r="C5"/>
  <c r="D42"/>
  <c r="C42"/>
  <c r="E42"/>
  <c r="F42"/>
  <c r="D6"/>
  <c r="F6"/>
  <c r="E6"/>
  <c r="C6"/>
  <c r="D72"/>
  <c r="F72"/>
  <c r="E72"/>
  <c r="C72"/>
  <c r="M50"/>
  <c r="M24"/>
  <c r="C61"/>
  <c r="F61"/>
  <c r="E61"/>
  <c r="D61"/>
  <c r="R29"/>
  <c r="C4"/>
  <c r="E4"/>
  <c r="F4"/>
  <c r="D4"/>
  <c r="M90"/>
  <c r="F29"/>
  <c r="E29"/>
  <c r="D29"/>
  <c r="C29"/>
  <c r="M44"/>
  <c r="M5"/>
  <c r="E51"/>
  <c r="C51"/>
  <c r="D51"/>
  <c r="F51"/>
  <c r="M19"/>
  <c r="M72"/>
  <c r="F19"/>
  <c r="C19"/>
  <c r="D19"/>
  <c r="E19"/>
  <c r="R70"/>
  <c r="L99"/>
  <c r="R83"/>
  <c r="M4"/>
  <c r="D78"/>
  <c r="E78"/>
  <c r="C78"/>
  <c r="F78"/>
  <c r="R52"/>
  <c r="R97"/>
  <c r="M82"/>
  <c r="M70"/>
  <c r="M17"/>
  <c r="R55"/>
  <c r="F94"/>
  <c r="E94"/>
  <c r="C94"/>
  <c r="D94"/>
  <c r="M79"/>
  <c r="F22"/>
  <c r="E22"/>
  <c r="D22"/>
  <c r="C22"/>
  <c r="R57"/>
  <c r="R53"/>
  <c r="C16"/>
  <c r="D16"/>
  <c r="E16"/>
  <c r="F16"/>
  <c r="M32"/>
  <c r="R94"/>
  <c r="R96"/>
  <c r="C37"/>
  <c r="E37"/>
  <c r="D37"/>
  <c r="F37"/>
  <c r="R91"/>
  <c r="M30"/>
  <c r="D54"/>
  <c r="C54"/>
  <c r="F54"/>
  <c r="E54"/>
  <c r="M25"/>
  <c r="M96"/>
  <c r="D66"/>
  <c r="C66"/>
  <c r="E66"/>
  <c r="F66"/>
  <c r="R46"/>
  <c r="F81"/>
  <c r="C81"/>
  <c r="E81"/>
  <c r="D81"/>
  <c r="D21"/>
  <c r="F21"/>
  <c r="C21"/>
  <c r="E21"/>
  <c r="R39"/>
  <c r="M45"/>
  <c r="R26"/>
  <c r="R36"/>
  <c r="M54"/>
  <c r="M58"/>
  <c r="F53"/>
  <c r="D53"/>
  <c r="E53"/>
  <c r="C53"/>
  <c r="M69"/>
  <c r="D49"/>
  <c r="C49"/>
  <c r="F49"/>
  <c r="E49"/>
  <c r="K99"/>
  <c r="R35"/>
  <c r="E41"/>
  <c r="D41"/>
  <c r="C41"/>
  <c r="F41"/>
  <c r="R50"/>
  <c r="R65"/>
  <c r="C67"/>
  <c r="E67"/>
  <c r="D67"/>
  <c r="F67"/>
  <c r="M16"/>
  <c r="C32"/>
  <c r="D32"/>
  <c r="E32"/>
  <c r="F32"/>
  <c r="R25"/>
  <c r="R82"/>
  <c r="R40"/>
  <c r="M71"/>
  <c r="C60"/>
  <c r="D60"/>
  <c r="E60"/>
  <c r="F60"/>
  <c r="P99"/>
  <c r="C58"/>
  <c r="E58"/>
  <c r="F58"/>
  <c r="D58"/>
  <c r="C59"/>
  <c r="E59"/>
  <c r="D59"/>
  <c r="F59"/>
  <c r="M28"/>
  <c r="M10"/>
  <c r="R34"/>
  <c r="R49"/>
  <c r="D74"/>
  <c r="C74"/>
  <c r="E74"/>
  <c r="F74"/>
  <c r="C80"/>
  <c r="E80"/>
  <c r="F80"/>
  <c r="D80"/>
  <c r="M64"/>
  <c r="R51"/>
  <c r="M34"/>
  <c r="D14"/>
  <c r="F14"/>
  <c r="C14"/>
  <c r="E14"/>
  <c r="M66"/>
  <c r="R81"/>
  <c r="R41"/>
  <c r="R32"/>
  <c r="C77"/>
  <c r="D77"/>
  <c r="F77"/>
  <c r="E77"/>
  <c r="R74"/>
  <c r="R84"/>
  <c r="C23"/>
  <c r="F23"/>
  <c r="E23"/>
  <c r="D23"/>
  <c r="R90"/>
  <c r="M3"/>
  <c r="I99"/>
  <c r="R24"/>
  <c r="E56"/>
  <c r="D56"/>
  <c r="C56"/>
  <c r="F56"/>
  <c r="M47"/>
  <c r="R45"/>
  <c r="G99"/>
  <c r="M87"/>
  <c r="E65"/>
  <c r="C65"/>
  <c r="D65"/>
  <c r="F65"/>
  <c r="R88"/>
  <c r="F86"/>
  <c r="C86"/>
  <c r="D86"/>
  <c r="E86"/>
  <c r="M62"/>
  <c r="R31"/>
  <c r="M9"/>
  <c r="R37"/>
  <c r="M92"/>
  <c r="R67"/>
  <c r="R78"/>
  <c r="M39"/>
  <c r="R89"/>
  <c r="R58"/>
  <c r="M73"/>
  <c r="R11"/>
  <c r="D93"/>
  <c r="F93"/>
  <c r="C93"/>
  <c r="E93"/>
  <c r="M23"/>
  <c r="D89"/>
  <c r="E89"/>
  <c r="F89"/>
  <c r="C89"/>
  <c r="D62"/>
  <c r="C62"/>
  <c r="F62"/>
  <c r="E62"/>
  <c r="M81"/>
  <c r="M57"/>
  <c r="D68"/>
  <c r="E68"/>
  <c r="C68"/>
  <c r="F68"/>
  <c r="D20"/>
  <c r="C20"/>
  <c r="F20"/>
  <c r="E20"/>
  <c r="M7"/>
  <c r="F31"/>
  <c r="D31"/>
  <c r="E31"/>
  <c r="C31"/>
  <c r="M55"/>
  <c r="M37"/>
  <c r="C76"/>
  <c r="D76"/>
  <c r="E76"/>
  <c r="F76"/>
  <c r="M76"/>
  <c r="C9"/>
  <c r="F9"/>
  <c r="D9"/>
  <c r="E9"/>
  <c r="R17"/>
  <c r="M36"/>
  <c r="E15"/>
  <c r="C15"/>
  <c r="D15"/>
  <c r="F15"/>
  <c r="M18"/>
  <c r="R13"/>
  <c r="R18"/>
  <c r="T22" i="73"/>
  <c r="P23"/>
  <c r="D23" i="24" s="1"/>
  <c r="S23" i="73"/>
  <c r="D23" i="28" s="1"/>
  <c r="Q23" i="73"/>
  <c r="D23" i="26" s="1"/>
  <c r="R23" i="73"/>
  <c r="D23" i="29" s="1"/>
  <c r="F22" i="65"/>
  <c r="K21"/>
  <c r="D99" i="78" l="1"/>
  <c r="F99"/>
  <c r="C99"/>
  <c r="M99"/>
  <c r="E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P91"/>
  <c r="CP44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<sst xmlns="http://schemas.openxmlformats.org/spreadsheetml/2006/main" count="8881" uniqueCount="546">
  <si>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</si>
  <si>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</si>
  <si>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</si>
  <si>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</si>
  <si>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</si>
  <si>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</si>
  <si>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</si>
  <si>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</si>
  <si>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</si>
  <si>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</si>
  <si>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</si>
  <si>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</si>
  <si>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</si>
  <si>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</si>
  <si>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</si>
  <si>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</si>
  <si>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</si>
  <si>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</si>
  <si>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</si>
  <si>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</si>
  <si>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</si>
  <si>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</si>
  <si>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</si>
  <si>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</si>
  <si>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</si>
  <si>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</si>
  <si>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</si>
  <si>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</si>
  <si>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</si>
  <si>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</si>
  <si>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</si>
  <si>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</si>
  <si>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</si>
  <si>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</si>
  <si>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</si>
  <si>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</si>
  <si>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</si>
  <si>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</si>
  <si>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</si>
  <si>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</si>
  <si>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</si>
  <si>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</si>
  <si>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</si>
  <si>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</si>
  <si>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</si>
  <si>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</si>
  <si>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</si>
  <si>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</si>
  <si>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</si>
  <si>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</si>
  <si>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</si>
  <si>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</si>
  <si>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</si>
  <si>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</si>
  <si>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</si>
  <si>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</si>
  <si>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</si>
  <si>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</si>
  <si>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</si>
  <si>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</si>
  <si>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</si>
  <si>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</si>
  <si>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</si>
  <si>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</si>
  <si>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</si>
  <si>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</si>
  <si>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</si>
  <si>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</si>
  <si>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</si>
  <si>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</si>
  <si>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</si>
  <si>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</si>
  <si>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</si>
  <si>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</si>
  <si>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</si>
  <si>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</si>
  <si>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</si>
  <si>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</si>
  <si>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</si>
  <si>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</si>
  <si>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</si>
  <si>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</si>
  <si>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</si>
  <si>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</si>
  <si>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</si>
  <si>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</si>
  <si>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</si>
  <si>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</si>
  <si>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</si>
  <si>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</si>
  <si>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</si>
  <si>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</si>
  <si>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</si>
  <si>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</si>
  <si>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</si>
  <si>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</si>
  <si>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</si>
  <si>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</si>
  <si>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</si>
  <si>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</si>
  <si>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</si>
  <si>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</si>
  <si>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</si>
  <si>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</si>
  <si>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</si>
  <si>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</si>
  <si>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</si>
  <si>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</si>
  <si>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</si>
  <si>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</si>
  <si>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</si>
  <si>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</si>
  <si>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</si>
  <si>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</si>
  <si>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</si>
  <si>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</si>
  <si>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</si>
  <si>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</si>
  <si>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</si>
  <si>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</si>
  <si>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</si>
  <si>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</si>
  <si>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</si>
  <si>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</si>
  <si>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</si>
  <si>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</si>
  <si>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</si>
  <si>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</si>
  <si>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</si>
  <si>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</si>
  <si>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</si>
  <si>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</si>
  <si>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</si>
  <si>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</si>
  <si>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</si>
  <si>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</si>
  <si>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</si>
  <si>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</si>
  <si>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</si>
  <si>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</si>
  <si>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</si>
  <si>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</si>
  <si>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</si>
  <si>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</si>
  <si>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</si>
  <si>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</si>
  <si>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</si>
  <si>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</si>
  <si>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</si>
  <si>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</si>
  <si>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</si>
  <si>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</si>
  <si>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</si>
  <si>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</si>
  <si>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</si>
  <si>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</si>
  <si>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</si>
  <si>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</si>
  <si>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</si>
  <si>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</si>
  <si>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</si>
  <si>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</si>
  <si>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</si>
  <si>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</si>
  <si>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</si>
  <si>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</si>
  <si>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</si>
  <si>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</si>
  <si>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</si>
  <si>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</si>
  <si>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</si>
  <si>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</si>
  <si>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</si>
  <si>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</si>
  <si>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</si>
  <si>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</si>
  <si>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</si>
  <si>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</si>
  <si>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</si>
  <si>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</si>
  <si>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</si>
  <si>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</si>
  <si>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</si>
  <si>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</si>
  <si>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</si>
  <si>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</si>
  <si>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</si>
  <si>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</si>
  <si>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</si>
  <si>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</si>
  <si>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</si>
  <si>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</si>
  <si>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</si>
  <si>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</si>
  <si>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</si>
  <si>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</si>
  <si>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</si>
  <si>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</si>
  <si>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</si>
  <si>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</si>
  <si>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</si>
  <si>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</si>
  <si>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</si>
  <si>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</si>
  <si>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</si>
  <si>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</si>
  <si>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</si>
  <si>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</si>
  <si>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</si>
  <si>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</si>
  <si>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</si>
  <si>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</si>
  <si>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</si>
  <si>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</si>
  <si>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</si>
  <si>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</si>
  <si>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</si>
  <si>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</si>
  <si>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</si>
  <si>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</si>
  <si>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</si>
  <si>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</si>
  <si>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</si>
  <si>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</si>
  <si>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</si>
  <si>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</si>
  <si>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</si>
  <si>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</si>
  <si>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</si>
  <si>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</si>
  <si>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</si>
  <si>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</si>
  <si>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</si>
  <si>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</si>
  <si>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</si>
  <si>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</si>
  <si>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</si>
  <si>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</si>
  <si>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</si>
  <si>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</si>
  <si>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</si>
  <si>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</si>
  <si>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</si>
  <si>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</si>
  <si>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</si>
  <si>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</si>
  <si>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</si>
  <si>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</si>
  <si>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</si>
  <si>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</si>
  <si>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</si>
  <si>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</si>
  <si>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</si>
  <si>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</si>
  <si>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</si>
  <si>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</si>
  <si>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</si>
  <si>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</si>
  <si>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</si>
  <si>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</si>
  <si>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</si>
  <si>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</si>
  <si>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</si>
  <si>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</si>
  <si>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</si>
  <si>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</si>
  <si>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</si>
  <si>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</si>
  <si>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</si>
  <si>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</si>
  <si>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</si>
  <si>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</si>
  <si>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</si>
  <si>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</si>
  <si>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</si>
  <si>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</si>
  <si>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</si>
  <si>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</si>
  <si>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</si>
  <si>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</si>
  <si>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</si>
  <si>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</si>
  <si>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</si>
  <si>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</si>
  <si>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</si>
  <si>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</si>
  <si>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</si>
  <si>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</si>
  <si>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</si>
  <si>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</si>
  <si>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</si>
  <si>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</si>
  <si>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</si>
  <si>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</si>
  <si>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</si>
  <si>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</si>
  <si>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</si>
  <si>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</si>
  <si>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</si>
  <si>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</si>
  <si>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</si>
  <si>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</si>
  <si>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</si>
  <si>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</si>
  <si>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</si>
  <si>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</si>
  <si>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</si>
  <si>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</si>
  <si>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</si>
  <si>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</si>
  <si>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</si>
  <si>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</si>
  <si>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</si>
  <si>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</si>
  <si>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</si>
  <si>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</si>
  <si>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</si>
  <si>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</si>
  <si>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</si>
  <si>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</si>
  <si>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</si>
  <si>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</si>
  <si>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</si>
  <si>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</si>
  <si>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</si>
  <si>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</si>
  <si>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</si>
  <si>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</si>
  <si>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</si>
  <si>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</si>
  <si>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</si>
  <si>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</si>
  <si>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</si>
  <si>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</si>
  <si>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</si>
  <si>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</si>
  <si>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</si>
  <si>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</si>
  <si>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</si>
  <si>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</si>
  <si>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</si>
  <si>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</si>
  <si>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</si>
  <si>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</si>
  <si>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</si>
  <si>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</si>
  <si>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</si>
  <si>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</si>
  <si>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</si>
  <si>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</si>
  <si>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</si>
  <si>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</si>
  <si>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</si>
  <si>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</si>
  <si>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</si>
  <si>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</si>
  <si>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</si>
  <si>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</si>
  <si>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</si>
  <si>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</si>
  <si>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</si>
  <si>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</si>
  <si>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</si>
  <si>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</si>
  <si>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</si>
  <si>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</si>
  <si>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</si>
  <si>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</si>
  <si>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</si>
  <si>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</si>
  <si>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</si>
  <si>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</si>
  <si>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</si>
  <si>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</si>
  <si>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</si>
  <si>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</si>
  <si>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</si>
  <si>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</si>
  <si>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</si>
  <si>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</si>
  <si>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</si>
  <si>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</si>
  <si>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</si>
  <si>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</si>
  <si>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</si>
  <si>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</si>
  <si>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</si>
  <si>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</si>
  <si>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</si>
  <si>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</si>
  <si>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</si>
  <si>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</si>
  <si>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</si>
  <si>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</si>
  <si>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</si>
  <si>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</si>
  <si>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</si>
  <si>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</si>
  <si>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</si>
  <si>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</si>
  <si>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</si>
  <si>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</si>
  <si>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</si>
  <si>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</si>
  <si>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</si>
  <si>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</si>
  <si>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</si>
  <si>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</si>
  <si>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</si>
  <si>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</si>
  <si>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</si>
  <si>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</si>
  <si>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</si>
  <si>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</si>
  <si>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</si>
  <si>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</si>
  <si>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</si>
  <si>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</si>
  <si>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</si>
  <si>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</si>
  <si>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</si>
  <si>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</si>
  <si>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</si>
  <si>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</si>
  <si>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</si>
  <si>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</si>
  <si>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</si>
  <si>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</si>
  <si>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</si>
  <si>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</si>
  <si>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</si>
  <si>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</si>
  <si>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</si>
  <si>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</si>
  <si>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</si>
  <si>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</si>
  <si>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</si>
  <si>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</si>
  <si>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</si>
  <si>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</si>
  <si>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</si>
  <si>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</si>
  <si>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</si>
  <si>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</si>
  <si>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</si>
  <si>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</si>
  <si>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</si>
  <si>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</si>
  <si>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</si>
  <si>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</si>
  <si>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</si>
  <si>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</si>
  <si>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</si>
  <si>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</si>
  <si>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</si>
  <si>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</si>
  <si>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</si>
  <si>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</si>
  <si>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</si>
  <si>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</si>
  <si>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</si>
  <si>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</si>
  <si>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</si>
  <si>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</si>
  <si>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</si>
  <si>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</si>
  <si>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</si>
  <si>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</si>
  <si>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</si>
  <si>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</si>
  <si>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</si>
  <si>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</si>
  <si>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</si>
  <si>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</si>
  <si>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</si>
  <si>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</si>
  <si>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</si>
  <si>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</si>
  <si>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</si>
  <si>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</si>
  <si>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</si>
  <si>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</si>
  <si>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</si>
  <si>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</si>
  <si>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</si>
  <si>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</si>
  <si>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</si>
  <si>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</si>
  <si>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</si>
  <si>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</si>
  <si>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</si>
  <si>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</si>
  <si>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</si>
  <si>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</si>
  <si>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</si>
  <si>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</si>
  <si>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</si>
  <si>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</si>
  <si>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</si>
  <si>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</si>
  <si>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</si>
  <si>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</si>
  <si>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</si>
  <si>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</si>
  <si>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</si>
  <si>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</si>
  <si>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</si>
  <si>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</si>
  <si>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</si>
  <si>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</si>
  <si>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</si>
  <si>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</si>
  <si>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</si>
  <si>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</si>
  <si>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</si>
  <si>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</si>
  <si>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</si>
  <si>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</si>
  <si>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44IS2023/07/01</t>
  </si>
  <si>
    <t>GBHHPL</t>
  </si>
  <si>
    <t>TANGEDCO</t>
  </si>
  <si>
    <t>GOA_Beneficiary</t>
  </si>
  <si>
    <t>SHPPBPL</t>
  </si>
  <si>
    <t>KAMENG</t>
  </si>
  <si>
    <t>KSEB</t>
  </si>
  <si>
    <t>CHANJUII</t>
  </si>
  <si>
    <t>LAPL-UP</t>
  </si>
  <si>
    <t>JPNIGRIE_JNSTPP</t>
  </si>
  <si>
    <t>KWHEP</t>
  </si>
  <si>
    <t>ITCWIND</t>
  </si>
  <si>
    <t>SORANG_HEP</t>
  </si>
  <si>
    <t>HP</t>
  </si>
  <si>
    <t>Meghalaya_Ben</t>
  </si>
  <si>
    <t>TPC MSEB</t>
  </si>
  <si>
    <t>B_S_ISPAT_MH</t>
  </si>
  <si>
    <t>JPL-2</t>
  </si>
  <si>
    <t>JP BINA</t>
  </si>
  <si>
    <t>ASIL_UP</t>
  </si>
  <si>
    <t>NSLSUGAR</t>
  </si>
  <si>
    <t>IPCL_WB</t>
  </si>
  <si>
    <t>UTTARAKHAND</t>
  </si>
  <si>
    <t>SKS Raigarh</t>
  </si>
  <si>
    <t>LMEL MSEB</t>
  </si>
  <si>
    <t>SOLAPUR_SOLAR</t>
  </si>
  <si>
    <t>TS1PL_BKN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</si>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</sst>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45108</v>
      </c>
      <c r="C1" s="46"/>
    </row>
    <row r="2" spans="1:3">
      <c r="A2" s="169">
        <v>44933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221</v>
      </c>
    </row>
    <row r="9" spans="1:3">
      <c r="A9" s="46" t="s">
        <v>477</v>
      </c>
      <c r="B9" s="198">
        <v>45112.611458333333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45108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12.5</v>
      </c>
      <c r="C3" s="196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9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196">
        <v>12.5</v>
      </c>
      <c r="C4" s="196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60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196">
        <v>12.5</v>
      </c>
      <c r="C5" s="196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60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196">
        <v>12.5</v>
      </c>
      <c r="C6" s="196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60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196">
        <v>12.5</v>
      </c>
      <c r="C7" s="196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60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196">
        <v>12.5</v>
      </c>
      <c r="C8" s="196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60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196">
        <v>12.5</v>
      </c>
      <c r="C9" s="196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60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196">
        <v>12.5</v>
      </c>
      <c r="C10" s="196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60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196">
        <v>12.5</v>
      </c>
      <c r="C11" s="196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60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196">
        <v>12.5</v>
      </c>
      <c r="C12" s="196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60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196">
        <v>12.5</v>
      </c>
      <c r="C13" s="196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60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196">
        <v>12.5</v>
      </c>
      <c r="C14" s="196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60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196">
        <v>12.5</v>
      </c>
      <c r="C15" s="196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60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196">
        <v>12.5</v>
      </c>
      <c r="C16" s="196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60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196">
        <v>12.5</v>
      </c>
      <c r="C17" s="196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60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196">
        <v>12.5</v>
      </c>
      <c r="C18" s="196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60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196">
        <v>12.5</v>
      </c>
      <c r="C19" s="196">
        <v>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2.0859999999999999</v>
      </c>
      <c r="J19" s="21">
        <f t="shared" si="6"/>
        <v>1.1664999999999999</v>
      </c>
      <c r="K19" s="21">
        <f t="shared" si="7"/>
        <v>1.5044999999999999</v>
      </c>
      <c r="L19" s="21">
        <f t="shared" si="8"/>
        <v>0.24299999999999999</v>
      </c>
      <c r="M19" s="160">
        <f t="shared" si="9"/>
        <v>5</v>
      </c>
      <c r="N19" s="22"/>
      <c r="P19" s="37">
        <f t="shared" si="1"/>
        <v>2.0859999999999999</v>
      </c>
      <c r="Q19" s="37">
        <f t="shared" si="2"/>
        <v>1.1664999999999999</v>
      </c>
      <c r="R19" s="37">
        <f t="shared" si="3"/>
        <v>1.5044999999999999</v>
      </c>
      <c r="S19" s="37">
        <f t="shared" si="4"/>
        <v>0.24299999999999999</v>
      </c>
      <c r="T19" s="37">
        <f t="shared" si="10"/>
        <v>5</v>
      </c>
    </row>
    <row r="20" spans="1:20">
      <c r="A20" s="8" t="s">
        <v>62</v>
      </c>
      <c r="B20" s="196">
        <v>12.5</v>
      </c>
      <c r="C20" s="196">
        <v>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2.0859999999999999</v>
      </c>
      <c r="J20" s="21">
        <f t="shared" si="6"/>
        <v>1.1664999999999999</v>
      </c>
      <c r="K20" s="21">
        <f t="shared" si="7"/>
        <v>1.5044999999999999</v>
      </c>
      <c r="L20" s="21">
        <f t="shared" si="8"/>
        <v>0.24299999999999999</v>
      </c>
      <c r="M20" s="160">
        <f t="shared" si="9"/>
        <v>5</v>
      </c>
      <c r="N20" s="22"/>
      <c r="P20" s="37">
        <f t="shared" si="1"/>
        <v>2.0859999999999999</v>
      </c>
      <c r="Q20" s="37">
        <f t="shared" si="2"/>
        <v>1.1664999999999999</v>
      </c>
      <c r="R20" s="37">
        <f t="shared" si="3"/>
        <v>1.5044999999999999</v>
      </c>
      <c r="S20" s="37">
        <f t="shared" si="4"/>
        <v>0.24299999999999999</v>
      </c>
      <c r="T20" s="37">
        <f t="shared" si="10"/>
        <v>5</v>
      </c>
    </row>
    <row r="21" spans="1:20">
      <c r="A21" s="8" t="s">
        <v>63</v>
      </c>
      <c r="B21" s="196">
        <v>5</v>
      </c>
      <c r="C21" s="196">
        <v>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2.0859999999999999</v>
      </c>
      <c r="J21" s="21">
        <f t="shared" si="6"/>
        <v>1.1664999999999999</v>
      </c>
      <c r="K21" s="21">
        <f t="shared" si="7"/>
        <v>1.5044999999999999</v>
      </c>
      <c r="L21" s="21">
        <f t="shared" si="8"/>
        <v>0.24299999999999999</v>
      </c>
      <c r="M21" s="160">
        <f t="shared" si="9"/>
        <v>5</v>
      </c>
      <c r="N21" s="22"/>
      <c r="P21" s="37">
        <f t="shared" si="1"/>
        <v>2.0859999999999999</v>
      </c>
      <c r="Q21" s="37">
        <f t="shared" si="2"/>
        <v>1.1664999999999999</v>
      </c>
      <c r="R21" s="37">
        <f t="shared" si="3"/>
        <v>1.5044999999999999</v>
      </c>
      <c r="S21" s="37">
        <f t="shared" si="4"/>
        <v>0.24299999999999999</v>
      </c>
      <c r="T21" s="37">
        <f t="shared" si="10"/>
        <v>5</v>
      </c>
    </row>
    <row r="22" spans="1:20">
      <c r="A22" s="8" t="s">
        <v>64</v>
      </c>
      <c r="B22" s="196">
        <v>5</v>
      </c>
      <c r="C22" s="196">
        <v>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2.0859999999999999</v>
      </c>
      <c r="J22" s="21">
        <f t="shared" si="6"/>
        <v>1.1664999999999999</v>
      </c>
      <c r="K22" s="21">
        <f t="shared" si="7"/>
        <v>1.5044999999999999</v>
      </c>
      <c r="L22" s="21">
        <f t="shared" si="8"/>
        <v>0.24299999999999999</v>
      </c>
      <c r="M22" s="160">
        <f t="shared" si="9"/>
        <v>5</v>
      </c>
      <c r="N22" s="22"/>
      <c r="P22" s="37">
        <f t="shared" si="1"/>
        <v>2.0859999999999999</v>
      </c>
      <c r="Q22" s="37">
        <f t="shared" si="2"/>
        <v>1.1664999999999999</v>
      </c>
      <c r="R22" s="37">
        <f t="shared" si="3"/>
        <v>1.5044999999999999</v>
      </c>
      <c r="S22" s="37">
        <f t="shared" si="4"/>
        <v>0.24299999999999999</v>
      </c>
      <c r="T22" s="37">
        <f t="shared" si="10"/>
        <v>5</v>
      </c>
    </row>
    <row r="23" spans="1:20">
      <c r="A23" s="8" t="s">
        <v>65</v>
      </c>
      <c r="B23" s="196">
        <v>5</v>
      </c>
      <c r="C23" s="196">
        <v>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2.0859999999999999</v>
      </c>
      <c r="J23" s="21">
        <f t="shared" si="6"/>
        <v>1.1664999999999999</v>
      </c>
      <c r="K23" s="21">
        <f t="shared" si="7"/>
        <v>1.5044999999999999</v>
      </c>
      <c r="L23" s="21">
        <f t="shared" si="8"/>
        <v>0.24299999999999999</v>
      </c>
      <c r="M23" s="160">
        <f t="shared" si="9"/>
        <v>5</v>
      </c>
      <c r="N23" s="22"/>
      <c r="P23" s="37">
        <f t="shared" si="1"/>
        <v>2.0859999999999999</v>
      </c>
      <c r="Q23" s="37">
        <f t="shared" si="2"/>
        <v>1.1664999999999999</v>
      </c>
      <c r="R23" s="37">
        <f t="shared" si="3"/>
        <v>1.5044999999999999</v>
      </c>
      <c r="S23" s="37">
        <f t="shared" si="4"/>
        <v>0.24299999999999999</v>
      </c>
      <c r="T23" s="37">
        <f t="shared" si="10"/>
        <v>5</v>
      </c>
    </row>
    <row r="24" spans="1:20">
      <c r="A24" s="8" t="s">
        <v>66</v>
      </c>
      <c r="B24" s="196">
        <v>5</v>
      </c>
      <c r="C24" s="196">
        <v>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2.0859999999999999</v>
      </c>
      <c r="J24" s="21">
        <f t="shared" si="6"/>
        <v>1.1664999999999999</v>
      </c>
      <c r="K24" s="21">
        <f t="shared" si="7"/>
        <v>1.5044999999999999</v>
      </c>
      <c r="L24" s="21">
        <f t="shared" si="8"/>
        <v>0.24299999999999999</v>
      </c>
      <c r="M24" s="160">
        <f t="shared" si="9"/>
        <v>5</v>
      </c>
      <c r="N24" s="22"/>
      <c r="P24" s="37">
        <f t="shared" si="1"/>
        <v>2.0859999999999999</v>
      </c>
      <c r="Q24" s="37">
        <f t="shared" si="2"/>
        <v>1.1664999999999999</v>
      </c>
      <c r="R24" s="37">
        <f t="shared" si="3"/>
        <v>1.5044999999999999</v>
      </c>
      <c r="S24" s="37">
        <f t="shared" si="4"/>
        <v>0.24299999999999999</v>
      </c>
      <c r="T24" s="37">
        <f t="shared" si="10"/>
        <v>5</v>
      </c>
    </row>
    <row r="25" spans="1:20">
      <c r="A25" s="8" t="s">
        <v>67</v>
      </c>
      <c r="B25" s="196">
        <v>7</v>
      </c>
      <c r="C25" s="196">
        <v>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2.9203999999999994</v>
      </c>
      <c r="J25" s="21">
        <f t="shared" si="6"/>
        <v>1.6331</v>
      </c>
      <c r="K25" s="21">
        <f t="shared" si="7"/>
        <v>2.1063000000000001</v>
      </c>
      <c r="L25" s="21">
        <f t="shared" si="8"/>
        <v>0.34020000000000006</v>
      </c>
      <c r="M25" s="160">
        <f t="shared" si="9"/>
        <v>7</v>
      </c>
      <c r="N25" s="22"/>
      <c r="P25" s="37">
        <f t="shared" si="1"/>
        <v>2.9203999999999994</v>
      </c>
      <c r="Q25" s="37">
        <f t="shared" si="2"/>
        <v>1.6331</v>
      </c>
      <c r="R25" s="37">
        <f t="shared" si="3"/>
        <v>2.1063000000000001</v>
      </c>
      <c r="S25" s="37">
        <f t="shared" si="4"/>
        <v>0.34020000000000006</v>
      </c>
      <c r="T25" s="37">
        <f t="shared" si="10"/>
        <v>7</v>
      </c>
    </row>
    <row r="26" spans="1:20">
      <c r="A26" s="8" t="s">
        <v>68</v>
      </c>
      <c r="B26" s="196">
        <v>7</v>
      </c>
      <c r="C26" s="196">
        <v>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2.9203999999999994</v>
      </c>
      <c r="J26" s="21">
        <f t="shared" si="6"/>
        <v>1.6331</v>
      </c>
      <c r="K26" s="21">
        <f t="shared" si="7"/>
        <v>2.1063000000000001</v>
      </c>
      <c r="L26" s="21">
        <f t="shared" si="8"/>
        <v>0.34020000000000006</v>
      </c>
      <c r="M26" s="160">
        <f t="shared" si="9"/>
        <v>7</v>
      </c>
      <c r="N26" s="22"/>
      <c r="P26" s="37">
        <f t="shared" si="1"/>
        <v>2.9203999999999994</v>
      </c>
      <c r="Q26" s="37">
        <f t="shared" si="2"/>
        <v>1.6331</v>
      </c>
      <c r="R26" s="37">
        <f t="shared" si="3"/>
        <v>2.1063000000000001</v>
      </c>
      <c r="S26" s="37">
        <f t="shared" si="4"/>
        <v>0.34020000000000006</v>
      </c>
      <c r="T26" s="37">
        <f t="shared" si="10"/>
        <v>7</v>
      </c>
    </row>
    <row r="27" spans="1:20">
      <c r="A27" s="8" t="s">
        <v>69</v>
      </c>
      <c r="B27" s="196">
        <v>7</v>
      </c>
      <c r="C27" s="196">
        <v>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2.9203999999999994</v>
      </c>
      <c r="J27" s="21">
        <f t="shared" si="6"/>
        <v>1.6331</v>
      </c>
      <c r="K27" s="21">
        <f t="shared" si="7"/>
        <v>2.1063000000000001</v>
      </c>
      <c r="L27" s="21">
        <f t="shared" si="8"/>
        <v>0.34020000000000006</v>
      </c>
      <c r="M27" s="160">
        <f t="shared" si="9"/>
        <v>7</v>
      </c>
      <c r="N27" s="22"/>
      <c r="P27" s="37">
        <f t="shared" si="1"/>
        <v>2.9203999999999994</v>
      </c>
      <c r="Q27" s="37">
        <f t="shared" si="2"/>
        <v>1.6331</v>
      </c>
      <c r="R27" s="37">
        <f t="shared" si="3"/>
        <v>2.1063000000000001</v>
      </c>
      <c r="S27" s="37">
        <f t="shared" si="4"/>
        <v>0.34020000000000006</v>
      </c>
      <c r="T27" s="37">
        <f t="shared" si="10"/>
        <v>7</v>
      </c>
    </row>
    <row r="28" spans="1:20">
      <c r="A28" s="8" t="s">
        <v>70</v>
      </c>
      <c r="B28" s="196">
        <v>7</v>
      </c>
      <c r="C28" s="196">
        <v>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2.9203999999999994</v>
      </c>
      <c r="J28" s="21">
        <f t="shared" si="6"/>
        <v>1.6331</v>
      </c>
      <c r="K28" s="21">
        <f t="shared" si="7"/>
        <v>2.1063000000000001</v>
      </c>
      <c r="L28" s="21">
        <f t="shared" si="8"/>
        <v>0.34020000000000006</v>
      </c>
      <c r="M28" s="160">
        <f t="shared" si="9"/>
        <v>7</v>
      </c>
      <c r="N28" s="22"/>
      <c r="P28" s="37">
        <f t="shared" si="1"/>
        <v>2.9203999999999994</v>
      </c>
      <c r="Q28" s="37">
        <f t="shared" si="2"/>
        <v>1.6331</v>
      </c>
      <c r="R28" s="37">
        <f t="shared" si="3"/>
        <v>2.1063000000000001</v>
      </c>
      <c r="S28" s="37">
        <f t="shared" si="4"/>
        <v>0.34020000000000006</v>
      </c>
      <c r="T28" s="37">
        <f t="shared" si="10"/>
        <v>7</v>
      </c>
    </row>
    <row r="29" spans="1:20">
      <c r="A29" s="8" t="s">
        <v>71</v>
      </c>
      <c r="B29" s="196">
        <v>12</v>
      </c>
      <c r="C29" s="196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60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6">
        <v>12</v>
      </c>
      <c r="C30" s="196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60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6">
        <v>12</v>
      </c>
      <c r="C31" s="196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60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6">
        <v>12</v>
      </c>
      <c r="C32" s="196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60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6">
        <v>12</v>
      </c>
      <c r="C33" s="196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60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196">
        <v>12</v>
      </c>
      <c r="C34" s="196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60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196">
        <v>12</v>
      </c>
      <c r="C35" s="196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60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196">
        <v>12</v>
      </c>
      <c r="C36" s="196">
        <v>0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0</v>
      </c>
      <c r="J36" s="21">
        <f t="shared" si="6"/>
        <v>0</v>
      </c>
      <c r="K36" s="21">
        <f t="shared" si="7"/>
        <v>0</v>
      </c>
      <c r="L36" s="21">
        <f t="shared" si="8"/>
        <v>0</v>
      </c>
      <c r="M36" s="160">
        <f t="shared" si="9"/>
        <v>0</v>
      </c>
      <c r="N36" s="22"/>
      <c r="P36" s="37">
        <f t="shared" si="12"/>
        <v>0</v>
      </c>
      <c r="Q36" s="37">
        <f t="shared" si="13"/>
        <v>0</v>
      </c>
      <c r="R36" s="37">
        <f t="shared" si="14"/>
        <v>0</v>
      </c>
      <c r="S36" s="37">
        <f t="shared" si="15"/>
        <v>0</v>
      </c>
      <c r="T36" s="37">
        <f t="shared" si="10"/>
        <v>0</v>
      </c>
    </row>
    <row r="37" spans="1:20">
      <c r="A37" s="8" t="s">
        <v>79</v>
      </c>
      <c r="B37" s="196">
        <v>0</v>
      </c>
      <c r="C37" s="196">
        <v>0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0</v>
      </c>
      <c r="J37" s="21">
        <f t="shared" si="6"/>
        <v>0</v>
      </c>
      <c r="K37" s="21">
        <f t="shared" si="7"/>
        <v>0</v>
      </c>
      <c r="L37" s="21">
        <f t="shared" si="8"/>
        <v>0</v>
      </c>
      <c r="M37" s="160">
        <f t="shared" si="9"/>
        <v>0</v>
      </c>
      <c r="N37" s="22"/>
      <c r="P37" s="37">
        <f t="shared" si="12"/>
        <v>0</v>
      </c>
      <c r="Q37" s="37">
        <f t="shared" si="13"/>
        <v>0</v>
      </c>
      <c r="R37" s="37">
        <f t="shared" si="14"/>
        <v>0</v>
      </c>
      <c r="S37" s="37">
        <f t="shared" si="15"/>
        <v>0</v>
      </c>
      <c r="T37" s="37">
        <f t="shared" si="10"/>
        <v>0</v>
      </c>
    </row>
    <row r="38" spans="1:20">
      <c r="A38" s="8" t="s">
        <v>80</v>
      </c>
      <c r="B38" s="196">
        <v>0</v>
      </c>
      <c r="C38" s="196">
        <v>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0</v>
      </c>
      <c r="J38" s="21">
        <f t="shared" si="6"/>
        <v>0</v>
      </c>
      <c r="K38" s="21">
        <f t="shared" si="7"/>
        <v>0</v>
      </c>
      <c r="L38" s="21">
        <f t="shared" si="8"/>
        <v>0</v>
      </c>
      <c r="M38" s="160">
        <f t="shared" si="9"/>
        <v>0</v>
      </c>
      <c r="N38" s="22"/>
      <c r="P38" s="37">
        <f t="shared" si="12"/>
        <v>0</v>
      </c>
      <c r="Q38" s="37">
        <f t="shared" si="13"/>
        <v>0</v>
      </c>
      <c r="R38" s="37">
        <f t="shared" si="14"/>
        <v>0</v>
      </c>
      <c r="S38" s="37">
        <f t="shared" si="15"/>
        <v>0</v>
      </c>
      <c r="T38" s="37">
        <f t="shared" si="10"/>
        <v>0</v>
      </c>
    </row>
    <row r="39" spans="1:20">
      <c r="A39" s="8" t="s">
        <v>81</v>
      </c>
      <c r="B39" s="196">
        <v>0</v>
      </c>
      <c r="C39" s="196">
        <v>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0</v>
      </c>
      <c r="J39" s="21">
        <f t="shared" si="6"/>
        <v>0</v>
      </c>
      <c r="K39" s="21">
        <f t="shared" si="7"/>
        <v>0</v>
      </c>
      <c r="L39" s="21">
        <f t="shared" si="8"/>
        <v>0</v>
      </c>
      <c r="M39" s="160">
        <f t="shared" si="9"/>
        <v>0</v>
      </c>
      <c r="N39" s="22"/>
      <c r="P39" s="37">
        <f t="shared" si="12"/>
        <v>0</v>
      </c>
      <c r="Q39" s="37">
        <f t="shared" si="13"/>
        <v>0</v>
      </c>
      <c r="R39" s="37">
        <f t="shared" si="14"/>
        <v>0</v>
      </c>
      <c r="S39" s="37">
        <f t="shared" si="15"/>
        <v>0</v>
      </c>
      <c r="T39" s="37">
        <f t="shared" si="10"/>
        <v>0</v>
      </c>
    </row>
    <row r="40" spans="1:20">
      <c r="A40" s="8" t="s">
        <v>82</v>
      </c>
      <c r="B40" s="196">
        <v>0</v>
      </c>
      <c r="C40" s="196">
        <v>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0</v>
      </c>
      <c r="J40" s="21">
        <f t="shared" si="6"/>
        <v>0</v>
      </c>
      <c r="K40" s="21">
        <f t="shared" si="7"/>
        <v>0</v>
      </c>
      <c r="L40" s="21">
        <f t="shared" si="8"/>
        <v>0</v>
      </c>
      <c r="M40" s="160">
        <f t="shared" si="9"/>
        <v>0</v>
      </c>
      <c r="N40" s="22"/>
      <c r="P40" s="37">
        <f t="shared" si="12"/>
        <v>0</v>
      </c>
      <c r="Q40" s="37">
        <f t="shared" si="13"/>
        <v>0</v>
      </c>
      <c r="R40" s="37">
        <f t="shared" si="14"/>
        <v>0</v>
      </c>
      <c r="S40" s="37">
        <f t="shared" si="15"/>
        <v>0</v>
      </c>
      <c r="T40" s="37">
        <f t="shared" si="10"/>
        <v>0</v>
      </c>
    </row>
    <row r="41" spans="1:20">
      <c r="A41" s="8" t="s">
        <v>83</v>
      </c>
      <c r="B41" s="196">
        <v>0</v>
      </c>
      <c r="C41" s="196">
        <v>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0</v>
      </c>
      <c r="J41" s="21">
        <f t="shared" si="6"/>
        <v>0</v>
      </c>
      <c r="K41" s="21">
        <f t="shared" si="7"/>
        <v>0</v>
      </c>
      <c r="L41" s="21">
        <f t="shared" si="8"/>
        <v>0</v>
      </c>
      <c r="M41" s="160">
        <f t="shared" si="9"/>
        <v>0</v>
      </c>
      <c r="N41" s="22"/>
      <c r="P41" s="37">
        <f t="shared" si="12"/>
        <v>0</v>
      </c>
      <c r="Q41" s="37">
        <f t="shared" si="13"/>
        <v>0</v>
      </c>
      <c r="R41" s="37">
        <f t="shared" si="14"/>
        <v>0</v>
      </c>
      <c r="S41" s="37">
        <f t="shared" si="15"/>
        <v>0</v>
      </c>
      <c r="T41" s="37">
        <f t="shared" si="10"/>
        <v>0</v>
      </c>
    </row>
    <row r="42" spans="1:20">
      <c r="A42" s="8" t="s">
        <v>84</v>
      </c>
      <c r="B42" s="196">
        <v>0</v>
      </c>
      <c r="C42" s="196">
        <v>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0</v>
      </c>
      <c r="J42" s="21">
        <f t="shared" si="6"/>
        <v>0</v>
      </c>
      <c r="K42" s="21">
        <f t="shared" si="7"/>
        <v>0</v>
      </c>
      <c r="L42" s="21">
        <f t="shared" si="8"/>
        <v>0</v>
      </c>
      <c r="M42" s="160">
        <f t="shared" si="9"/>
        <v>0</v>
      </c>
      <c r="N42" s="22"/>
      <c r="P42" s="37">
        <f t="shared" si="12"/>
        <v>0</v>
      </c>
      <c r="Q42" s="37">
        <f t="shared" si="13"/>
        <v>0</v>
      </c>
      <c r="R42" s="37">
        <f t="shared" si="14"/>
        <v>0</v>
      </c>
      <c r="S42" s="37">
        <f t="shared" si="15"/>
        <v>0</v>
      </c>
      <c r="T42" s="37">
        <f t="shared" si="10"/>
        <v>0</v>
      </c>
    </row>
    <row r="43" spans="1:20">
      <c r="A43" s="8" t="s">
        <v>85</v>
      </c>
      <c r="B43" s="196">
        <v>0</v>
      </c>
      <c r="C43" s="196">
        <v>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0</v>
      </c>
      <c r="J43" s="21">
        <f t="shared" si="6"/>
        <v>0</v>
      </c>
      <c r="K43" s="21">
        <f t="shared" si="7"/>
        <v>0</v>
      </c>
      <c r="L43" s="21">
        <f t="shared" si="8"/>
        <v>0</v>
      </c>
      <c r="M43" s="160">
        <f t="shared" si="9"/>
        <v>0</v>
      </c>
      <c r="N43" s="22"/>
      <c r="P43" s="37">
        <f t="shared" si="12"/>
        <v>0</v>
      </c>
      <c r="Q43" s="37">
        <f t="shared" si="13"/>
        <v>0</v>
      </c>
      <c r="R43" s="37">
        <f t="shared" si="14"/>
        <v>0</v>
      </c>
      <c r="S43" s="37">
        <f t="shared" si="15"/>
        <v>0</v>
      </c>
      <c r="T43" s="37">
        <f t="shared" si="10"/>
        <v>0</v>
      </c>
    </row>
    <row r="44" spans="1:20">
      <c r="A44" s="8" t="s">
        <v>86</v>
      </c>
      <c r="B44" s="196">
        <v>0</v>
      </c>
      <c r="C44" s="196">
        <v>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0</v>
      </c>
      <c r="J44" s="21">
        <f t="shared" si="6"/>
        <v>0</v>
      </c>
      <c r="K44" s="21">
        <f t="shared" si="7"/>
        <v>0</v>
      </c>
      <c r="L44" s="21">
        <f t="shared" si="8"/>
        <v>0</v>
      </c>
      <c r="M44" s="160">
        <f t="shared" si="9"/>
        <v>0</v>
      </c>
      <c r="N44" s="22"/>
      <c r="P44" s="37">
        <f t="shared" si="12"/>
        <v>0</v>
      </c>
      <c r="Q44" s="37">
        <f t="shared" si="13"/>
        <v>0</v>
      </c>
      <c r="R44" s="37">
        <f t="shared" si="14"/>
        <v>0</v>
      </c>
      <c r="S44" s="37">
        <f t="shared" si="15"/>
        <v>0</v>
      </c>
      <c r="T44" s="37">
        <f t="shared" si="10"/>
        <v>0</v>
      </c>
    </row>
    <row r="45" spans="1:20">
      <c r="A45" s="8" t="s">
        <v>87</v>
      </c>
      <c r="B45" s="196">
        <v>0</v>
      </c>
      <c r="C45" s="196">
        <v>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0</v>
      </c>
      <c r="J45" s="21">
        <f t="shared" si="6"/>
        <v>0</v>
      </c>
      <c r="K45" s="21">
        <f t="shared" si="7"/>
        <v>0</v>
      </c>
      <c r="L45" s="21">
        <f t="shared" si="8"/>
        <v>0</v>
      </c>
      <c r="M45" s="160">
        <f t="shared" si="9"/>
        <v>0</v>
      </c>
      <c r="N45" s="22"/>
      <c r="P45" s="37">
        <f t="shared" si="12"/>
        <v>0</v>
      </c>
      <c r="Q45" s="37">
        <f t="shared" si="13"/>
        <v>0</v>
      </c>
      <c r="R45" s="37">
        <f t="shared" si="14"/>
        <v>0</v>
      </c>
      <c r="S45" s="37">
        <f t="shared" si="15"/>
        <v>0</v>
      </c>
      <c r="T45" s="37">
        <f t="shared" si="10"/>
        <v>0</v>
      </c>
    </row>
    <row r="46" spans="1:20">
      <c r="A46" s="8" t="s">
        <v>88</v>
      </c>
      <c r="B46" s="196">
        <v>0</v>
      </c>
      <c r="C46" s="196">
        <v>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0</v>
      </c>
      <c r="J46" s="21">
        <f t="shared" si="6"/>
        <v>0</v>
      </c>
      <c r="K46" s="21">
        <f t="shared" si="7"/>
        <v>0</v>
      </c>
      <c r="L46" s="21">
        <f t="shared" si="8"/>
        <v>0</v>
      </c>
      <c r="M46" s="160">
        <f t="shared" si="9"/>
        <v>0</v>
      </c>
      <c r="N46" s="22"/>
      <c r="P46" s="37">
        <f t="shared" si="12"/>
        <v>0</v>
      </c>
      <c r="Q46" s="37">
        <f t="shared" si="13"/>
        <v>0</v>
      </c>
      <c r="R46" s="37">
        <f t="shared" si="14"/>
        <v>0</v>
      </c>
      <c r="S46" s="37">
        <f t="shared" si="15"/>
        <v>0</v>
      </c>
      <c r="T46" s="37">
        <f t="shared" si="10"/>
        <v>0</v>
      </c>
    </row>
    <row r="47" spans="1:20">
      <c r="A47" s="8" t="s">
        <v>89</v>
      </c>
      <c r="B47" s="196">
        <v>0</v>
      </c>
      <c r="C47" s="196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60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196">
        <v>0</v>
      </c>
      <c r="C48" s="196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60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196">
        <v>0</v>
      </c>
      <c r="C49" s="196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60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196">
        <v>0</v>
      </c>
      <c r="C50" s="196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60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196">
        <v>0</v>
      </c>
      <c r="C51" s="196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60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196">
        <v>0</v>
      </c>
      <c r="C52" s="196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60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196">
        <v>0</v>
      </c>
      <c r="C53" s="196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60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196">
        <v>0</v>
      </c>
      <c r="C54" s="196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60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196">
        <v>0</v>
      </c>
      <c r="C55" s="196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60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196">
        <v>0</v>
      </c>
      <c r="C56" s="196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60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196">
        <v>0</v>
      </c>
      <c r="C57" s="196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60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196">
        <v>0</v>
      </c>
      <c r="C58" s="196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60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196">
        <v>0</v>
      </c>
      <c r="C59" s="196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60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196">
        <v>0</v>
      </c>
      <c r="C60" s="196">
        <v>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0</v>
      </c>
      <c r="J60" s="21">
        <f t="shared" si="6"/>
        <v>0</v>
      </c>
      <c r="K60" s="21">
        <f t="shared" si="7"/>
        <v>0</v>
      </c>
      <c r="L60" s="21">
        <f t="shared" si="8"/>
        <v>0</v>
      </c>
      <c r="M60" s="160">
        <f t="shared" si="9"/>
        <v>0</v>
      </c>
      <c r="N60" s="22"/>
      <c r="P60" s="37">
        <f t="shared" si="12"/>
        <v>0</v>
      </c>
      <c r="Q60" s="37">
        <f t="shared" si="13"/>
        <v>0</v>
      </c>
      <c r="R60" s="37">
        <f t="shared" si="14"/>
        <v>0</v>
      </c>
      <c r="S60" s="37">
        <f t="shared" si="15"/>
        <v>0</v>
      </c>
      <c r="T60" s="37">
        <f t="shared" si="10"/>
        <v>0</v>
      </c>
    </row>
    <row r="61" spans="1:20">
      <c r="A61" s="8" t="s">
        <v>103</v>
      </c>
      <c r="B61" s="196">
        <v>5</v>
      </c>
      <c r="C61" s="196">
        <v>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2.0859999999999999</v>
      </c>
      <c r="J61" s="21">
        <f t="shared" si="6"/>
        <v>1.1664999999999999</v>
      </c>
      <c r="K61" s="21">
        <f t="shared" si="7"/>
        <v>1.5044999999999999</v>
      </c>
      <c r="L61" s="21">
        <f t="shared" si="8"/>
        <v>0.24299999999999999</v>
      </c>
      <c r="M61" s="160">
        <f t="shared" si="9"/>
        <v>5</v>
      </c>
      <c r="N61" s="22"/>
      <c r="P61" s="37">
        <f t="shared" si="12"/>
        <v>2.0859999999999999</v>
      </c>
      <c r="Q61" s="37">
        <f t="shared" si="13"/>
        <v>1.1664999999999999</v>
      </c>
      <c r="R61" s="37">
        <f t="shared" si="14"/>
        <v>1.5044999999999999</v>
      </c>
      <c r="S61" s="37">
        <f t="shared" si="15"/>
        <v>0.24299999999999999</v>
      </c>
      <c r="T61" s="37">
        <f t="shared" si="10"/>
        <v>5</v>
      </c>
    </row>
    <row r="62" spans="1:20">
      <c r="A62" s="8" t="s">
        <v>104</v>
      </c>
      <c r="B62" s="196">
        <v>5</v>
      </c>
      <c r="C62" s="196">
        <v>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2.0859999999999999</v>
      </c>
      <c r="J62" s="21">
        <f t="shared" si="6"/>
        <v>1.1664999999999999</v>
      </c>
      <c r="K62" s="21">
        <f t="shared" si="7"/>
        <v>1.5044999999999999</v>
      </c>
      <c r="L62" s="21">
        <f t="shared" si="8"/>
        <v>0.24299999999999999</v>
      </c>
      <c r="M62" s="160">
        <f t="shared" si="9"/>
        <v>5</v>
      </c>
      <c r="N62" s="22"/>
      <c r="P62" s="37">
        <f t="shared" si="12"/>
        <v>2.0859999999999999</v>
      </c>
      <c r="Q62" s="37">
        <f t="shared" si="13"/>
        <v>1.1664999999999999</v>
      </c>
      <c r="R62" s="37">
        <f t="shared" si="14"/>
        <v>1.5044999999999999</v>
      </c>
      <c r="S62" s="37">
        <f t="shared" si="15"/>
        <v>0.24299999999999999</v>
      </c>
      <c r="T62" s="37">
        <f t="shared" si="10"/>
        <v>5</v>
      </c>
    </row>
    <row r="63" spans="1:20">
      <c r="A63" s="8" t="s">
        <v>105</v>
      </c>
      <c r="B63" s="196">
        <v>10</v>
      </c>
      <c r="C63" s="196">
        <v>10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4.1719999999999997</v>
      </c>
      <c r="J63" s="21">
        <f t="shared" si="6"/>
        <v>2.3329999999999997</v>
      </c>
      <c r="K63" s="21">
        <f t="shared" si="7"/>
        <v>3.0089999999999999</v>
      </c>
      <c r="L63" s="21">
        <f t="shared" si="8"/>
        <v>0.48599999999999999</v>
      </c>
      <c r="M63" s="160">
        <f t="shared" si="9"/>
        <v>10</v>
      </c>
      <c r="N63" s="22"/>
      <c r="P63" s="37">
        <f t="shared" si="12"/>
        <v>4.1719999999999997</v>
      </c>
      <c r="Q63" s="37">
        <f t="shared" si="13"/>
        <v>2.3329999999999997</v>
      </c>
      <c r="R63" s="37">
        <f t="shared" si="14"/>
        <v>3.0089999999999999</v>
      </c>
      <c r="S63" s="37">
        <f t="shared" si="15"/>
        <v>0.48599999999999999</v>
      </c>
      <c r="T63" s="37">
        <f t="shared" si="10"/>
        <v>10</v>
      </c>
    </row>
    <row r="64" spans="1:20">
      <c r="A64" s="8" t="s">
        <v>106</v>
      </c>
      <c r="B64" s="196">
        <v>12</v>
      </c>
      <c r="C64" s="196">
        <v>12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5.0064000000000002</v>
      </c>
      <c r="J64" s="21">
        <f t="shared" si="6"/>
        <v>2.7995999999999999</v>
      </c>
      <c r="K64" s="21">
        <f t="shared" si="7"/>
        <v>3.6107999999999998</v>
      </c>
      <c r="L64" s="21">
        <f t="shared" si="8"/>
        <v>0.58320000000000005</v>
      </c>
      <c r="M64" s="160">
        <f t="shared" si="9"/>
        <v>12</v>
      </c>
      <c r="N64" s="22"/>
      <c r="P64" s="37">
        <f t="shared" si="12"/>
        <v>5.0064000000000002</v>
      </c>
      <c r="Q64" s="37">
        <f t="shared" si="13"/>
        <v>2.7995999999999999</v>
      </c>
      <c r="R64" s="37">
        <f t="shared" si="14"/>
        <v>3.6107999999999998</v>
      </c>
      <c r="S64" s="37">
        <f t="shared" si="15"/>
        <v>0.58320000000000005</v>
      </c>
      <c r="T64" s="37">
        <f t="shared" si="10"/>
        <v>12</v>
      </c>
    </row>
    <row r="65" spans="1:20">
      <c r="A65" s="8" t="s">
        <v>107</v>
      </c>
      <c r="B65" s="196">
        <v>12</v>
      </c>
      <c r="C65" s="196">
        <v>12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5.0064000000000002</v>
      </c>
      <c r="J65" s="21">
        <f t="shared" si="6"/>
        <v>2.7995999999999999</v>
      </c>
      <c r="K65" s="21">
        <f t="shared" si="7"/>
        <v>3.6107999999999998</v>
      </c>
      <c r="L65" s="21">
        <f t="shared" si="8"/>
        <v>0.58320000000000005</v>
      </c>
      <c r="M65" s="160">
        <f t="shared" si="9"/>
        <v>12</v>
      </c>
      <c r="N65" s="22"/>
      <c r="P65" s="37">
        <f t="shared" si="12"/>
        <v>5.0064000000000002</v>
      </c>
      <c r="Q65" s="37">
        <f t="shared" si="13"/>
        <v>2.7995999999999999</v>
      </c>
      <c r="R65" s="37">
        <f t="shared" si="14"/>
        <v>3.6107999999999998</v>
      </c>
      <c r="S65" s="37">
        <f t="shared" si="15"/>
        <v>0.58320000000000005</v>
      </c>
      <c r="T65" s="37">
        <f t="shared" si="10"/>
        <v>12</v>
      </c>
    </row>
    <row r="66" spans="1:20">
      <c r="A66" s="8" t="s">
        <v>108</v>
      </c>
      <c r="B66" s="196">
        <v>12</v>
      </c>
      <c r="C66" s="196">
        <v>12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5.0064000000000002</v>
      </c>
      <c r="J66" s="21">
        <f t="shared" si="6"/>
        <v>2.7995999999999999</v>
      </c>
      <c r="K66" s="21">
        <f t="shared" si="7"/>
        <v>3.6107999999999998</v>
      </c>
      <c r="L66" s="21">
        <f t="shared" si="8"/>
        <v>0.58320000000000005</v>
      </c>
      <c r="M66" s="160">
        <f t="shared" si="9"/>
        <v>12</v>
      </c>
      <c r="N66" s="22"/>
      <c r="P66" s="37">
        <f t="shared" si="12"/>
        <v>5.0064000000000002</v>
      </c>
      <c r="Q66" s="37">
        <f t="shared" si="13"/>
        <v>2.7995999999999999</v>
      </c>
      <c r="R66" s="37">
        <f t="shared" si="14"/>
        <v>3.6107999999999998</v>
      </c>
      <c r="S66" s="37">
        <f t="shared" si="15"/>
        <v>0.58320000000000005</v>
      </c>
      <c r="T66" s="37">
        <f t="shared" si="10"/>
        <v>12</v>
      </c>
    </row>
    <row r="67" spans="1:20">
      <c r="A67" s="8" t="s">
        <v>109</v>
      </c>
      <c r="B67" s="196">
        <v>12</v>
      </c>
      <c r="C67" s="196">
        <v>12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5.0064000000000002</v>
      </c>
      <c r="J67" s="21">
        <f t="shared" si="6"/>
        <v>2.7995999999999999</v>
      </c>
      <c r="K67" s="21">
        <f t="shared" si="7"/>
        <v>3.6107999999999998</v>
      </c>
      <c r="L67" s="21">
        <f t="shared" si="8"/>
        <v>0.58320000000000005</v>
      </c>
      <c r="M67" s="160">
        <f t="shared" si="9"/>
        <v>12</v>
      </c>
      <c r="N67" s="22"/>
      <c r="P67" s="37">
        <f t="shared" ref="P67:P98" si="17">I67</f>
        <v>5.0064000000000002</v>
      </c>
      <c r="Q67" s="37">
        <f t="shared" ref="Q67:Q98" si="18">J67</f>
        <v>2.7995999999999999</v>
      </c>
      <c r="R67" s="37">
        <f t="shared" ref="R67:R98" si="19">K67</f>
        <v>3.6107999999999998</v>
      </c>
      <c r="S67" s="37">
        <f t="shared" ref="S67:S98" si="20">L67</f>
        <v>0.58320000000000005</v>
      </c>
      <c r="T67" s="37">
        <f t="shared" si="10"/>
        <v>12</v>
      </c>
    </row>
    <row r="68" spans="1:20">
      <c r="A68" s="8" t="s">
        <v>110</v>
      </c>
      <c r="B68" s="196">
        <v>12</v>
      </c>
      <c r="C68" s="196">
        <v>12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5.0064000000000002</v>
      </c>
      <c r="J68" s="21">
        <f t="shared" ref="J68:J98" si="22">C68*E68/100</f>
        <v>2.7995999999999999</v>
      </c>
      <c r="K68" s="21">
        <f t="shared" ref="K68:K98" si="23">C68*F68/100</f>
        <v>3.6107999999999998</v>
      </c>
      <c r="L68" s="21">
        <f t="shared" ref="L68:L98" si="24">C68*G68/100</f>
        <v>0.58320000000000005</v>
      </c>
      <c r="M68" s="160">
        <f t="shared" ref="M68:M98" si="25">SUM(I68:L68)</f>
        <v>12</v>
      </c>
      <c r="N68" s="22"/>
      <c r="P68" s="37">
        <f t="shared" si="17"/>
        <v>5.0064000000000002</v>
      </c>
      <c r="Q68" s="37">
        <f t="shared" si="18"/>
        <v>2.7995999999999999</v>
      </c>
      <c r="R68" s="37">
        <f t="shared" si="19"/>
        <v>3.6107999999999998</v>
      </c>
      <c r="S68" s="37">
        <f t="shared" si="20"/>
        <v>0.58320000000000005</v>
      </c>
      <c r="T68" s="37">
        <f t="shared" ref="T68:T99" si="26">SUM(P68:S68)</f>
        <v>12</v>
      </c>
    </row>
    <row r="69" spans="1:20">
      <c r="A69" s="8" t="s">
        <v>111</v>
      </c>
      <c r="B69" s="196">
        <v>12</v>
      </c>
      <c r="C69" s="196">
        <v>12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5.0064000000000002</v>
      </c>
      <c r="J69" s="21">
        <f t="shared" si="22"/>
        <v>2.7995999999999999</v>
      </c>
      <c r="K69" s="21">
        <f t="shared" si="23"/>
        <v>3.6107999999999998</v>
      </c>
      <c r="L69" s="21">
        <f t="shared" si="24"/>
        <v>0.58320000000000005</v>
      </c>
      <c r="M69" s="160">
        <f t="shared" si="25"/>
        <v>12</v>
      </c>
      <c r="N69" s="22"/>
      <c r="P69" s="37">
        <f t="shared" si="17"/>
        <v>5.0064000000000002</v>
      </c>
      <c r="Q69" s="37">
        <f t="shared" si="18"/>
        <v>2.7995999999999999</v>
      </c>
      <c r="R69" s="37">
        <f t="shared" si="19"/>
        <v>3.6107999999999998</v>
      </c>
      <c r="S69" s="37">
        <f t="shared" si="20"/>
        <v>0.58320000000000005</v>
      </c>
      <c r="T69" s="37">
        <f t="shared" si="26"/>
        <v>12</v>
      </c>
    </row>
    <row r="70" spans="1:20">
      <c r="A70" s="8" t="s">
        <v>112</v>
      </c>
      <c r="B70" s="196">
        <v>12</v>
      </c>
      <c r="C70" s="196">
        <v>12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5.0064000000000002</v>
      </c>
      <c r="J70" s="21">
        <f t="shared" si="22"/>
        <v>2.7995999999999999</v>
      </c>
      <c r="K70" s="21">
        <f t="shared" si="23"/>
        <v>3.6107999999999998</v>
      </c>
      <c r="L70" s="21">
        <f t="shared" si="24"/>
        <v>0.58320000000000005</v>
      </c>
      <c r="M70" s="160">
        <f t="shared" si="25"/>
        <v>12</v>
      </c>
      <c r="N70" s="22"/>
      <c r="P70" s="37">
        <f t="shared" si="17"/>
        <v>5.0064000000000002</v>
      </c>
      <c r="Q70" s="37">
        <f t="shared" si="18"/>
        <v>2.7995999999999999</v>
      </c>
      <c r="R70" s="37">
        <f t="shared" si="19"/>
        <v>3.6107999999999998</v>
      </c>
      <c r="S70" s="37">
        <f t="shared" si="20"/>
        <v>0.58320000000000005</v>
      </c>
      <c r="T70" s="37">
        <f t="shared" si="26"/>
        <v>12</v>
      </c>
    </row>
    <row r="71" spans="1:20">
      <c r="A71" s="8" t="s">
        <v>113</v>
      </c>
      <c r="B71" s="196">
        <v>12</v>
      </c>
      <c r="C71" s="196">
        <v>12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5.0064000000000002</v>
      </c>
      <c r="J71" s="21">
        <f t="shared" si="22"/>
        <v>2.7995999999999999</v>
      </c>
      <c r="K71" s="21">
        <f t="shared" si="23"/>
        <v>3.6107999999999998</v>
      </c>
      <c r="L71" s="21">
        <f t="shared" si="24"/>
        <v>0.58320000000000005</v>
      </c>
      <c r="M71" s="160">
        <f t="shared" si="25"/>
        <v>12</v>
      </c>
      <c r="N71" s="22"/>
      <c r="P71" s="37">
        <f t="shared" si="17"/>
        <v>5.0064000000000002</v>
      </c>
      <c r="Q71" s="37">
        <f t="shared" si="18"/>
        <v>2.7995999999999999</v>
      </c>
      <c r="R71" s="37">
        <f t="shared" si="19"/>
        <v>3.6107999999999998</v>
      </c>
      <c r="S71" s="37">
        <f t="shared" si="20"/>
        <v>0.58320000000000005</v>
      </c>
      <c r="T71" s="37">
        <f t="shared" si="26"/>
        <v>12</v>
      </c>
    </row>
    <row r="72" spans="1:20">
      <c r="A72" s="8" t="s">
        <v>114</v>
      </c>
      <c r="B72" s="196">
        <v>12</v>
      </c>
      <c r="C72" s="196">
        <v>12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5.0064000000000002</v>
      </c>
      <c r="J72" s="21">
        <f t="shared" si="22"/>
        <v>2.7995999999999999</v>
      </c>
      <c r="K72" s="21">
        <f t="shared" si="23"/>
        <v>3.6107999999999998</v>
      </c>
      <c r="L72" s="21">
        <f t="shared" si="24"/>
        <v>0.58320000000000005</v>
      </c>
      <c r="M72" s="160">
        <f t="shared" si="25"/>
        <v>12</v>
      </c>
      <c r="N72" s="22"/>
      <c r="P72" s="37">
        <f t="shared" si="17"/>
        <v>5.0064000000000002</v>
      </c>
      <c r="Q72" s="37">
        <f t="shared" si="18"/>
        <v>2.7995999999999999</v>
      </c>
      <c r="R72" s="37">
        <f t="shared" si="19"/>
        <v>3.6107999999999998</v>
      </c>
      <c r="S72" s="37">
        <f t="shared" si="20"/>
        <v>0.58320000000000005</v>
      </c>
      <c r="T72" s="37">
        <f t="shared" si="26"/>
        <v>12</v>
      </c>
    </row>
    <row r="73" spans="1:20">
      <c r="A73" s="8" t="s">
        <v>115</v>
      </c>
      <c r="B73" s="196">
        <v>12</v>
      </c>
      <c r="C73" s="196">
        <v>12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5.0064000000000002</v>
      </c>
      <c r="J73" s="21">
        <f t="shared" si="22"/>
        <v>2.7995999999999999</v>
      </c>
      <c r="K73" s="21">
        <f t="shared" si="23"/>
        <v>3.6107999999999998</v>
      </c>
      <c r="L73" s="21">
        <f t="shared" si="24"/>
        <v>0.58320000000000005</v>
      </c>
      <c r="M73" s="160">
        <f t="shared" si="25"/>
        <v>12</v>
      </c>
      <c r="N73" s="22"/>
      <c r="P73" s="37">
        <f t="shared" si="17"/>
        <v>5.0064000000000002</v>
      </c>
      <c r="Q73" s="37">
        <f t="shared" si="18"/>
        <v>2.7995999999999999</v>
      </c>
      <c r="R73" s="37">
        <f t="shared" si="19"/>
        <v>3.6107999999999998</v>
      </c>
      <c r="S73" s="37">
        <f t="shared" si="20"/>
        <v>0.58320000000000005</v>
      </c>
      <c r="T73" s="37">
        <f t="shared" si="26"/>
        <v>12</v>
      </c>
    </row>
    <row r="74" spans="1:20">
      <c r="A74" s="8" t="s">
        <v>116</v>
      </c>
      <c r="B74" s="196">
        <v>12</v>
      </c>
      <c r="C74" s="196">
        <v>12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5.0064000000000002</v>
      </c>
      <c r="J74" s="21">
        <f t="shared" si="22"/>
        <v>2.7995999999999999</v>
      </c>
      <c r="K74" s="21">
        <f t="shared" si="23"/>
        <v>3.6107999999999998</v>
      </c>
      <c r="L74" s="21">
        <f t="shared" si="24"/>
        <v>0.58320000000000005</v>
      </c>
      <c r="M74" s="160">
        <f t="shared" si="25"/>
        <v>12</v>
      </c>
      <c r="N74" s="22"/>
      <c r="P74" s="37">
        <f t="shared" si="17"/>
        <v>5.0064000000000002</v>
      </c>
      <c r="Q74" s="37">
        <f t="shared" si="18"/>
        <v>2.7995999999999999</v>
      </c>
      <c r="R74" s="37">
        <f t="shared" si="19"/>
        <v>3.6107999999999998</v>
      </c>
      <c r="S74" s="37">
        <f t="shared" si="20"/>
        <v>0.58320000000000005</v>
      </c>
      <c r="T74" s="37">
        <f t="shared" si="26"/>
        <v>12</v>
      </c>
    </row>
    <row r="75" spans="1:20">
      <c r="A75" s="8" t="s">
        <v>117</v>
      </c>
      <c r="B75" s="196">
        <v>12</v>
      </c>
      <c r="C75" s="196">
        <v>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5.0064000000000002</v>
      </c>
      <c r="J75" s="21">
        <f t="shared" si="22"/>
        <v>2.7995999999999999</v>
      </c>
      <c r="K75" s="21">
        <f t="shared" si="23"/>
        <v>3.6107999999999998</v>
      </c>
      <c r="L75" s="21">
        <f t="shared" si="24"/>
        <v>0.58320000000000005</v>
      </c>
      <c r="M75" s="160">
        <f t="shared" si="25"/>
        <v>12</v>
      </c>
      <c r="N75" s="22"/>
      <c r="P75" s="37">
        <f t="shared" si="17"/>
        <v>5.0064000000000002</v>
      </c>
      <c r="Q75" s="37">
        <f t="shared" si="18"/>
        <v>2.7995999999999999</v>
      </c>
      <c r="R75" s="37">
        <f t="shared" si="19"/>
        <v>3.6107999999999998</v>
      </c>
      <c r="S75" s="37">
        <f t="shared" si="20"/>
        <v>0.58320000000000005</v>
      </c>
      <c r="T75" s="37">
        <f t="shared" si="26"/>
        <v>12</v>
      </c>
    </row>
    <row r="76" spans="1:20">
      <c r="A76" s="8" t="s">
        <v>118</v>
      </c>
      <c r="B76" s="196">
        <v>12</v>
      </c>
      <c r="C76" s="196">
        <v>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5.0064000000000002</v>
      </c>
      <c r="J76" s="21">
        <f t="shared" si="22"/>
        <v>2.7995999999999999</v>
      </c>
      <c r="K76" s="21">
        <f t="shared" si="23"/>
        <v>3.6107999999999998</v>
      </c>
      <c r="L76" s="21">
        <f t="shared" si="24"/>
        <v>0.58320000000000005</v>
      </c>
      <c r="M76" s="160">
        <f t="shared" si="25"/>
        <v>12</v>
      </c>
      <c r="N76" s="22"/>
      <c r="P76" s="37">
        <f t="shared" si="17"/>
        <v>5.0064000000000002</v>
      </c>
      <c r="Q76" s="37">
        <f t="shared" si="18"/>
        <v>2.7995999999999999</v>
      </c>
      <c r="R76" s="37">
        <f t="shared" si="19"/>
        <v>3.6107999999999998</v>
      </c>
      <c r="S76" s="37">
        <f t="shared" si="20"/>
        <v>0.58320000000000005</v>
      </c>
      <c r="T76" s="37">
        <f t="shared" si="26"/>
        <v>12</v>
      </c>
    </row>
    <row r="77" spans="1:20">
      <c r="A77" s="8" t="s">
        <v>119</v>
      </c>
      <c r="B77" s="196">
        <v>12</v>
      </c>
      <c r="C77" s="196">
        <v>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5.0064000000000002</v>
      </c>
      <c r="J77" s="21">
        <f t="shared" si="22"/>
        <v>2.7995999999999999</v>
      </c>
      <c r="K77" s="21">
        <f t="shared" si="23"/>
        <v>3.6107999999999998</v>
      </c>
      <c r="L77" s="21">
        <f t="shared" si="24"/>
        <v>0.58320000000000005</v>
      </c>
      <c r="M77" s="160">
        <f t="shared" si="25"/>
        <v>12</v>
      </c>
      <c r="N77" s="22"/>
      <c r="P77" s="37">
        <f t="shared" si="17"/>
        <v>5.0064000000000002</v>
      </c>
      <c r="Q77" s="37">
        <f t="shared" si="18"/>
        <v>2.7995999999999999</v>
      </c>
      <c r="R77" s="37">
        <f t="shared" si="19"/>
        <v>3.6107999999999998</v>
      </c>
      <c r="S77" s="37">
        <f t="shared" si="20"/>
        <v>0.58320000000000005</v>
      </c>
      <c r="T77" s="37">
        <f t="shared" si="26"/>
        <v>12</v>
      </c>
    </row>
    <row r="78" spans="1:20">
      <c r="A78" s="8" t="s">
        <v>120</v>
      </c>
      <c r="B78" s="196">
        <v>12</v>
      </c>
      <c r="C78" s="196">
        <v>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5.0064000000000002</v>
      </c>
      <c r="J78" s="21">
        <f t="shared" si="22"/>
        <v>2.7995999999999999</v>
      </c>
      <c r="K78" s="21">
        <f t="shared" si="23"/>
        <v>3.6107999999999998</v>
      </c>
      <c r="L78" s="21">
        <f t="shared" si="24"/>
        <v>0.58320000000000005</v>
      </c>
      <c r="M78" s="160">
        <f t="shared" si="25"/>
        <v>12</v>
      </c>
      <c r="N78" s="22"/>
      <c r="P78" s="37">
        <f t="shared" si="17"/>
        <v>5.0064000000000002</v>
      </c>
      <c r="Q78" s="37">
        <f t="shared" si="18"/>
        <v>2.7995999999999999</v>
      </c>
      <c r="R78" s="37">
        <f t="shared" si="19"/>
        <v>3.6107999999999998</v>
      </c>
      <c r="S78" s="37">
        <f t="shared" si="20"/>
        <v>0.58320000000000005</v>
      </c>
      <c r="T78" s="37">
        <f t="shared" si="26"/>
        <v>12</v>
      </c>
    </row>
    <row r="79" spans="1:20">
      <c r="A79" s="8" t="s">
        <v>121</v>
      </c>
      <c r="B79" s="196">
        <v>12</v>
      </c>
      <c r="C79" s="196">
        <v>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5.0064000000000002</v>
      </c>
      <c r="J79" s="21">
        <f t="shared" si="22"/>
        <v>2.7995999999999999</v>
      </c>
      <c r="K79" s="21">
        <f t="shared" si="23"/>
        <v>3.6107999999999998</v>
      </c>
      <c r="L79" s="21">
        <f t="shared" si="24"/>
        <v>0.58320000000000005</v>
      </c>
      <c r="M79" s="160">
        <f t="shared" si="25"/>
        <v>12</v>
      </c>
      <c r="N79" s="22"/>
      <c r="P79" s="37">
        <f t="shared" si="17"/>
        <v>5.0064000000000002</v>
      </c>
      <c r="Q79" s="37">
        <f t="shared" si="18"/>
        <v>2.7995999999999999</v>
      </c>
      <c r="R79" s="37">
        <f t="shared" si="19"/>
        <v>3.6107999999999998</v>
      </c>
      <c r="S79" s="37">
        <f t="shared" si="20"/>
        <v>0.58320000000000005</v>
      </c>
      <c r="T79" s="37">
        <f t="shared" si="26"/>
        <v>12</v>
      </c>
    </row>
    <row r="80" spans="1:20">
      <c r="A80" s="8" t="s">
        <v>122</v>
      </c>
      <c r="B80" s="196">
        <v>12</v>
      </c>
      <c r="C80" s="196">
        <v>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5.0064000000000002</v>
      </c>
      <c r="J80" s="21">
        <f t="shared" si="22"/>
        <v>2.7995999999999999</v>
      </c>
      <c r="K80" s="21">
        <f t="shared" si="23"/>
        <v>3.6107999999999998</v>
      </c>
      <c r="L80" s="21">
        <f t="shared" si="24"/>
        <v>0.58320000000000005</v>
      </c>
      <c r="M80" s="160">
        <f t="shared" si="25"/>
        <v>12</v>
      </c>
      <c r="N80" s="22"/>
      <c r="P80" s="37">
        <f t="shared" si="17"/>
        <v>5.0064000000000002</v>
      </c>
      <c r="Q80" s="37">
        <f t="shared" si="18"/>
        <v>2.7995999999999999</v>
      </c>
      <c r="R80" s="37">
        <f t="shared" si="19"/>
        <v>3.6107999999999998</v>
      </c>
      <c r="S80" s="37">
        <f t="shared" si="20"/>
        <v>0.58320000000000005</v>
      </c>
      <c r="T80" s="37">
        <f t="shared" si="26"/>
        <v>12</v>
      </c>
    </row>
    <row r="81" spans="1:20">
      <c r="A81" s="8" t="s">
        <v>123</v>
      </c>
      <c r="B81" s="196">
        <v>12</v>
      </c>
      <c r="C81" s="196">
        <v>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5.0064000000000002</v>
      </c>
      <c r="J81" s="21">
        <f t="shared" si="22"/>
        <v>2.7995999999999999</v>
      </c>
      <c r="K81" s="21">
        <f t="shared" si="23"/>
        <v>3.6107999999999998</v>
      </c>
      <c r="L81" s="21">
        <f t="shared" si="24"/>
        <v>0.58320000000000005</v>
      </c>
      <c r="M81" s="160">
        <f t="shared" si="25"/>
        <v>12</v>
      </c>
      <c r="N81" s="22"/>
      <c r="P81" s="37">
        <f t="shared" si="17"/>
        <v>5.0064000000000002</v>
      </c>
      <c r="Q81" s="37">
        <f t="shared" si="18"/>
        <v>2.7995999999999999</v>
      </c>
      <c r="R81" s="37">
        <f t="shared" si="19"/>
        <v>3.6107999999999998</v>
      </c>
      <c r="S81" s="37">
        <f t="shared" si="20"/>
        <v>0.58320000000000005</v>
      </c>
      <c r="T81" s="37">
        <f t="shared" si="26"/>
        <v>12</v>
      </c>
    </row>
    <row r="82" spans="1:20">
      <c r="A82" s="8" t="s">
        <v>124</v>
      </c>
      <c r="B82" s="196">
        <v>12</v>
      </c>
      <c r="C82" s="196">
        <v>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5.0064000000000002</v>
      </c>
      <c r="J82" s="21">
        <f t="shared" si="22"/>
        <v>2.7995999999999999</v>
      </c>
      <c r="K82" s="21">
        <f t="shared" si="23"/>
        <v>3.6107999999999998</v>
      </c>
      <c r="L82" s="21">
        <f t="shared" si="24"/>
        <v>0.58320000000000005</v>
      </c>
      <c r="M82" s="160">
        <f t="shared" si="25"/>
        <v>12</v>
      </c>
      <c r="N82" s="22"/>
      <c r="P82" s="37">
        <f t="shared" si="17"/>
        <v>5.0064000000000002</v>
      </c>
      <c r="Q82" s="37">
        <f t="shared" si="18"/>
        <v>2.7995999999999999</v>
      </c>
      <c r="R82" s="37">
        <f t="shared" si="19"/>
        <v>3.6107999999999998</v>
      </c>
      <c r="S82" s="37">
        <f t="shared" si="20"/>
        <v>0.58320000000000005</v>
      </c>
      <c r="T82" s="37">
        <f t="shared" si="26"/>
        <v>12</v>
      </c>
    </row>
    <row r="83" spans="1:20">
      <c r="A83" s="8" t="s">
        <v>125</v>
      </c>
      <c r="B83" s="196">
        <v>12</v>
      </c>
      <c r="C83" s="196">
        <v>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5.0064000000000002</v>
      </c>
      <c r="J83" s="21">
        <f t="shared" si="22"/>
        <v>2.7995999999999999</v>
      </c>
      <c r="K83" s="21">
        <f t="shared" si="23"/>
        <v>3.6107999999999998</v>
      </c>
      <c r="L83" s="21">
        <f t="shared" si="24"/>
        <v>0.58320000000000005</v>
      </c>
      <c r="M83" s="160">
        <f t="shared" si="25"/>
        <v>12</v>
      </c>
      <c r="N83" s="22"/>
      <c r="P83" s="37">
        <f t="shared" si="17"/>
        <v>5.0064000000000002</v>
      </c>
      <c r="Q83" s="37">
        <f t="shared" si="18"/>
        <v>2.7995999999999999</v>
      </c>
      <c r="R83" s="37">
        <f t="shared" si="19"/>
        <v>3.6107999999999998</v>
      </c>
      <c r="S83" s="37">
        <f t="shared" si="20"/>
        <v>0.58320000000000005</v>
      </c>
      <c r="T83" s="37">
        <f t="shared" si="26"/>
        <v>12</v>
      </c>
    </row>
    <row r="84" spans="1:20">
      <c r="A84" s="8" t="s">
        <v>126</v>
      </c>
      <c r="B84" s="196">
        <v>12</v>
      </c>
      <c r="C84" s="196">
        <v>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5.0064000000000002</v>
      </c>
      <c r="J84" s="21">
        <f t="shared" si="22"/>
        <v>2.7995999999999999</v>
      </c>
      <c r="K84" s="21">
        <f t="shared" si="23"/>
        <v>3.6107999999999998</v>
      </c>
      <c r="L84" s="21">
        <f t="shared" si="24"/>
        <v>0.58320000000000005</v>
      </c>
      <c r="M84" s="160">
        <f t="shared" si="25"/>
        <v>12</v>
      </c>
      <c r="N84" s="22"/>
      <c r="P84" s="37">
        <f t="shared" si="17"/>
        <v>5.0064000000000002</v>
      </c>
      <c r="Q84" s="37">
        <f t="shared" si="18"/>
        <v>2.7995999999999999</v>
      </c>
      <c r="R84" s="37">
        <f t="shared" si="19"/>
        <v>3.6107999999999998</v>
      </c>
      <c r="S84" s="37">
        <f t="shared" si="20"/>
        <v>0.58320000000000005</v>
      </c>
      <c r="T84" s="37">
        <f t="shared" si="26"/>
        <v>12</v>
      </c>
    </row>
    <row r="85" spans="1:20">
      <c r="A85" s="8" t="s">
        <v>127</v>
      </c>
      <c r="B85" s="196">
        <v>12</v>
      </c>
      <c r="C85" s="196">
        <v>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5.0064000000000002</v>
      </c>
      <c r="J85" s="21">
        <f t="shared" si="22"/>
        <v>2.7995999999999999</v>
      </c>
      <c r="K85" s="21">
        <f t="shared" si="23"/>
        <v>3.6107999999999998</v>
      </c>
      <c r="L85" s="21">
        <f t="shared" si="24"/>
        <v>0.58320000000000005</v>
      </c>
      <c r="M85" s="160">
        <f t="shared" si="25"/>
        <v>12</v>
      </c>
      <c r="N85" s="22"/>
      <c r="P85" s="37">
        <f t="shared" si="17"/>
        <v>5.0064000000000002</v>
      </c>
      <c r="Q85" s="37">
        <f t="shared" si="18"/>
        <v>2.7995999999999999</v>
      </c>
      <c r="R85" s="37">
        <f t="shared" si="19"/>
        <v>3.6107999999999998</v>
      </c>
      <c r="S85" s="37">
        <f t="shared" si="20"/>
        <v>0.58320000000000005</v>
      </c>
      <c r="T85" s="37">
        <f t="shared" si="26"/>
        <v>12</v>
      </c>
    </row>
    <row r="86" spans="1:20">
      <c r="A86" s="8" t="s">
        <v>128</v>
      </c>
      <c r="B86" s="196">
        <v>12</v>
      </c>
      <c r="C86" s="196">
        <v>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5.0064000000000002</v>
      </c>
      <c r="J86" s="21">
        <f t="shared" si="22"/>
        <v>2.7995999999999999</v>
      </c>
      <c r="K86" s="21">
        <f t="shared" si="23"/>
        <v>3.6107999999999998</v>
      </c>
      <c r="L86" s="21">
        <f t="shared" si="24"/>
        <v>0.58320000000000005</v>
      </c>
      <c r="M86" s="160">
        <f t="shared" si="25"/>
        <v>12</v>
      </c>
      <c r="N86" s="22"/>
      <c r="P86" s="37">
        <f t="shared" si="17"/>
        <v>5.0064000000000002</v>
      </c>
      <c r="Q86" s="37">
        <f t="shared" si="18"/>
        <v>2.7995999999999999</v>
      </c>
      <c r="R86" s="37">
        <f t="shared" si="19"/>
        <v>3.6107999999999998</v>
      </c>
      <c r="S86" s="37">
        <f t="shared" si="20"/>
        <v>0.58320000000000005</v>
      </c>
      <c r="T86" s="37">
        <f t="shared" si="26"/>
        <v>12</v>
      </c>
    </row>
    <row r="87" spans="1:20">
      <c r="A87" s="8" t="s">
        <v>129</v>
      </c>
      <c r="B87" s="196">
        <v>12</v>
      </c>
      <c r="C87" s="196">
        <v>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5.0064000000000002</v>
      </c>
      <c r="J87" s="21">
        <f t="shared" si="22"/>
        <v>2.7995999999999999</v>
      </c>
      <c r="K87" s="21">
        <f t="shared" si="23"/>
        <v>3.6107999999999998</v>
      </c>
      <c r="L87" s="21">
        <f t="shared" si="24"/>
        <v>0.58320000000000005</v>
      </c>
      <c r="M87" s="160">
        <f t="shared" si="25"/>
        <v>12</v>
      </c>
      <c r="N87" s="22"/>
      <c r="P87" s="37">
        <f t="shared" si="17"/>
        <v>5.0064000000000002</v>
      </c>
      <c r="Q87" s="37">
        <f t="shared" si="18"/>
        <v>2.7995999999999999</v>
      </c>
      <c r="R87" s="37">
        <f t="shared" si="19"/>
        <v>3.6107999999999998</v>
      </c>
      <c r="S87" s="37">
        <f t="shared" si="20"/>
        <v>0.58320000000000005</v>
      </c>
      <c r="T87" s="37">
        <f t="shared" si="26"/>
        <v>12</v>
      </c>
    </row>
    <row r="88" spans="1:20">
      <c r="A88" s="8" t="s">
        <v>130</v>
      </c>
      <c r="B88" s="196">
        <v>12</v>
      </c>
      <c r="C88" s="196">
        <v>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5.0064000000000002</v>
      </c>
      <c r="J88" s="21">
        <f t="shared" si="22"/>
        <v>2.7995999999999999</v>
      </c>
      <c r="K88" s="21">
        <f t="shared" si="23"/>
        <v>3.6107999999999998</v>
      </c>
      <c r="L88" s="21">
        <f t="shared" si="24"/>
        <v>0.58320000000000005</v>
      </c>
      <c r="M88" s="160">
        <f t="shared" si="25"/>
        <v>12</v>
      </c>
      <c r="N88" s="22"/>
      <c r="P88" s="37">
        <f t="shared" si="17"/>
        <v>5.0064000000000002</v>
      </c>
      <c r="Q88" s="37">
        <f t="shared" si="18"/>
        <v>2.7995999999999999</v>
      </c>
      <c r="R88" s="37">
        <f t="shared" si="19"/>
        <v>3.6107999999999998</v>
      </c>
      <c r="S88" s="37">
        <f t="shared" si="20"/>
        <v>0.58320000000000005</v>
      </c>
      <c r="T88" s="37">
        <f t="shared" si="26"/>
        <v>12</v>
      </c>
    </row>
    <row r="89" spans="1:20">
      <c r="A89" s="8" t="s">
        <v>131</v>
      </c>
      <c r="B89" s="196">
        <v>12</v>
      </c>
      <c r="C89" s="196">
        <v>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5.0064000000000002</v>
      </c>
      <c r="J89" s="21">
        <f t="shared" si="22"/>
        <v>2.7995999999999999</v>
      </c>
      <c r="K89" s="21">
        <f t="shared" si="23"/>
        <v>3.6107999999999998</v>
      </c>
      <c r="L89" s="21">
        <f t="shared" si="24"/>
        <v>0.58320000000000005</v>
      </c>
      <c r="M89" s="160">
        <f t="shared" si="25"/>
        <v>12</v>
      </c>
      <c r="N89" s="22"/>
      <c r="P89" s="37">
        <f t="shared" si="17"/>
        <v>5.0064000000000002</v>
      </c>
      <c r="Q89" s="37">
        <f t="shared" si="18"/>
        <v>2.7995999999999999</v>
      </c>
      <c r="R89" s="37">
        <f t="shared" si="19"/>
        <v>3.6107999999999998</v>
      </c>
      <c r="S89" s="37">
        <f t="shared" si="20"/>
        <v>0.58320000000000005</v>
      </c>
      <c r="T89" s="37">
        <f t="shared" si="26"/>
        <v>12</v>
      </c>
    </row>
    <row r="90" spans="1:20">
      <c r="A90" s="8" t="s">
        <v>132</v>
      </c>
      <c r="B90" s="196">
        <v>12</v>
      </c>
      <c r="C90" s="196">
        <v>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5.0064000000000002</v>
      </c>
      <c r="J90" s="21">
        <f t="shared" si="22"/>
        <v>2.7995999999999999</v>
      </c>
      <c r="K90" s="21">
        <f t="shared" si="23"/>
        <v>3.6107999999999998</v>
      </c>
      <c r="L90" s="21">
        <f t="shared" si="24"/>
        <v>0.58320000000000005</v>
      </c>
      <c r="M90" s="160">
        <f t="shared" si="25"/>
        <v>12</v>
      </c>
      <c r="N90" s="22"/>
      <c r="P90" s="37">
        <f t="shared" si="17"/>
        <v>5.0064000000000002</v>
      </c>
      <c r="Q90" s="37">
        <f t="shared" si="18"/>
        <v>2.7995999999999999</v>
      </c>
      <c r="R90" s="37">
        <f t="shared" si="19"/>
        <v>3.6107999999999998</v>
      </c>
      <c r="S90" s="37">
        <f t="shared" si="20"/>
        <v>0.58320000000000005</v>
      </c>
      <c r="T90" s="37">
        <f t="shared" si="26"/>
        <v>12</v>
      </c>
    </row>
    <row r="91" spans="1:20">
      <c r="A91" s="8" t="s">
        <v>133</v>
      </c>
      <c r="B91" s="196">
        <v>12</v>
      </c>
      <c r="C91" s="196">
        <v>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5.0064000000000002</v>
      </c>
      <c r="J91" s="21">
        <f t="shared" si="22"/>
        <v>2.7995999999999999</v>
      </c>
      <c r="K91" s="21">
        <f t="shared" si="23"/>
        <v>3.6107999999999998</v>
      </c>
      <c r="L91" s="21">
        <f t="shared" si="24"/>
        <v>0.58320000000000005</v>
      </c>
      <c r="M91" s="160">
        <f t="shared" si="25"/>
        <v>12</v>
      </c>
      <c r="N91" s="22"/>
      <c r="P91" s="37">
        <f t="shared" si="17"/>
        <v>5.0064000000000002</v>
      </c>
      <c r="Q91" s="37">
        <f t="shared" si="18"/>
        <v>2.7995999999999999</v>
      </c>
      <c r="R91" s="37">
        <f t="shared" si="19"/>
        <v>3.6107999999999998</v>
      </c>
      <c r="S91" s="37">
        <f t="shared" si="20"/>
        <v>0.58320000000000005</v>
      </c>
      <c r="T91" s="37">
        <f t="shared" si="26"/>
        <v>12</v>
      </c>
    </row>
    <row r="92" spans="1:20">
      <c r="A92" s="8" t="s">
        <v>134</v>
      </c>
      <c r="B92" s="196">
        <v>12</v>
      </c>
      <c r="C92" s="196">
        <v>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5.0064000000000002</v>
      </c>
      <c r="J92" s="21">
        <f t="shared" si="22"/>
        <v>2.7995999999999999</v>
      </c>
      <c r="K92" s="21">
        <f t="shared" si="23"/>
        <v>3.6107999999999998</v>
      </c>
      <c r="L92" s="21">
        <f t="shared" si="24"/>
        <v>0.58320000000000005</v>
      </c>
      <c r="M92" s="160">
        <f t="shared" si="25"/>
        <v>12</v>
      </c>
      <c r="N92" s="22"/>
      <c r="P92" s="37">
        <f t="shared" si="17"/>
        <v>5.0064000000000002</v>
      </c>
      <c r="Q92" s="37">
        <f t="shared" si="18"/>
        <v>2.7995999999999999</v>
      </c>
      <c r="R92" s="37">
        <f t="shared" si="19"/>
        <v>3.6107999999999998</v>
      </c>
      <c r="S92" s="37">
        <f t="shared" si="20"/>
        <v>0.58320000000000005</v>
      </c>
      <c r="T92" s="37">
        <f t="shared" si="26"/>
        <v>12</v>
      </c>
    </row>
    <row r="93" spans="1:20">
      <c r="A93" s="8" t="s">
        <v>135</v>
      </c>
      <c r="B93" s="196">
        <v>12</v>
      </c>
      <c r="C93" s="196">
        <v>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5.0064000000000002</v>
      </c>
      <c r="J93" s="21">
        <f t="shared" si="22"/>
        <v>2.7995999999999999</v>
      </c>
      <c r="K93" s="21">
        <f t="shared" si="23"/>
        <v>3.6107999999999998</v>
      </c>
      <c r="L93" s="21">
        <f t="shared" si="24"/>
        <v>0.58320000000000005</v>
      </c>
      <c r="M93" s="160">
        <f t="shared" si="25"/>
        <v>12</v>
      </c>
      <c r="N93" s="22"/>
      <c r="P93" s="37">
        <f t="shared" si="17"/>
        <v>5.0064000000000002</v>
      </c>
      <c r="Q93" s="37">
        <f t="shared" si="18"/>
        <v>2.7995999999999999</v>
      </c>
      <c r="R93" s="37">
        <f t="shared" si="19"/>
        <v>3.6107999999999998</v>
      </c>
      <c r="S93" s="37">
        <f t="shared" si="20"/>
        <v>0.58320000000000005</v>
      </c>
      <c r="T93" s="37">
        <f t="shared" si="26"/>
        <v>12</v>
      </c>
    </row>
    <row r="94" spans="1:20">
      <c r="A94" s="8" t="s">
        <v>136</v>
      </c>
      <c r="B94" s="196">
        <v>12</v>
      </c>
      <c r="C94" s="196">
        <v>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5.0064000000000002</v>
      </c>
      <c r="J94" s="21">
        <f t="shared" si="22"/>
        <v>2.7995999999999999</v>
      </c>
      <c r="K94" s="21">
        <f t="shared" si="23"/>
        <v>3.6107999999999998</v>
      </c>
      <c r="L94" s="21">
        <f t="shared" si="24"/>
        <v>0.58320000000000005</v>
      </c>
      <c r="M94" s="160">
        <f t="shared" si="25"/>
        <v>12</v>
      </c>
      <c r="N94" s="22"/>
      <c r="P94" s="37">
        <f t="shared" si="17"/>
        <v>5.0064000000000002</v>
      </c>
      <c r="Q94" s="37">
        <f t="shared" si="18"/>
        <v>2.7995999999999999</v>
      </c>
      <c r="R94" s="37">
        <f t="shared" si="19"/>
        <v>3.6107999999999998</v>
      </c>
      <c r="S94" s="37">
        <f t="shared" si="20"/>
        <v>0.58320000000000005</v>
      </c>
      <c r="T94" s="37">
        <f t="shared" si="26"/>
        <v>12</v>
      </c>
    </row>
    <row r="95" spans="1:20">
      <c r="A95" s="8" t="s">
        <v>137</v>
      </c>
      <c r="B95" s="196">
        <v>12</v>
      </c>
      <c r="C95" s="196">
        <v>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5.0064000000000002</v>
      </c>
      <c r="J95" s="21">
        <f t="shared" si="22"/>
        <v>2.7995999999999999</v>
      </c>
      <c r="K95" s="21">
        <f t="shared" si="23"/>
        <v>3.6107999999999998</v>
      </c>
      <c r="L95" s="21">
        <f t="shared" si="24"/>
        <v>0.58320000000000005</v>
      </c>
      <c r="M95" s="160">
        <f t="shared" si="25"/>
        <v>12</v>
      </c>
      <c r="N95" s="22"/>
      <c r="P95" s="37">
        <f t="shared" si="17"/>
        <v>5.0064000000000002</v>
      </c>
      <c r="Q95" s="37">
        <f t="shared" si="18"/>
        <v>2.7995999999999999</v>
      </c>
      <c r="R95" s="37">
        <f t="shared" si="19"/>
        <v>3.6107999999999998</v>
      </c>
      <c r="S95" s="37">
        <f t="shared" si="20"/>
        <v>0.58320000000000005</v>
      </c>
      <c r="T95" s="37">
        <f t="shared" si="26"/>
        <v>12</v>
      </c>
    </row>
    <row r="96" spans="1:20">
      <c r="A96" s="8" t="s">
        <v>138</v>
      </c>
      <c r="B96" s="196">
        <v>12</v>
      </c>
      <c r="C96" s="196">
        <v>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5.0064000000000002</v>
      </c>
      <c r="J96" s="21">
        <f t="shared" si="22"/>
        <v>2.7995999999999999</v>
      </c>
      <c r="K96" s="21">
        <f t="shared" si="23"/>
        <v>3.6107999999999998</v>
      </c>
      <c r="L96" s="21">
        <f t="shared" si="24"/>
        <v>0.58320000000000005</v>
      </c>
      <c r="M96" s="160">
        <f t="shared" si="25"/>
        <v>12</v>
      </c>
      <c r="N96" s="22"/>
      <c r="P96" s="37">
        <f t="shared" si="17"/>
        <v>5.0064000000000002</v>
      </c>
      <c r="Q96" s="37">
        <f t="shared" si="18"/>
        <v>2.7995999999999999</v>
      </c>
      <c r="R96" s="37">
        <f t="shared" si="19"/>
        <v>3.6107999999999998</v>
      </c>
      <c r="S96" s="37">
        <f t="shared" si="20"/>
        <v>0.58320000000000005</v>
      </c>
      <c r="T96" s="37">
        <f t="shared" si="26"/>
        <v>12</v>
      </c>
    </row>
    <row r="97" spans="1:23">
      <c r="A97" s="8" t="s">
        <v>139</v>
      </c>
      <c r="B97" s="196">
        <v>12</v>
      </c>
      <c r="C97" s="196">
        <v>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5.0064000000000002</v>
      </c>
      <c r="J97" s="21">
        <f t="shared" si="22"/>
        <v>2.7995999999999999</v>
      </c>
      <c r="K97" s="21">
        <f t="shared" si="23"/>
        <v>3.6107999999999998</v>
      </c>
      <c r="L97" s="21">
        <f t="shared" si="24"/>
        <v>0.58320000000000005</v>
      </c>
      <c r="M97" s="160">
        <f t="shared" si="25"/>
        <v>12</v>
      </c>
      <c r="N97" s="22"/>
      <c r="P97" s="37">
        <f t="shared" si="17"/>
        <v>5.0064000000000002</v>
      </c>
      <c r="Q97" s="37">
        <f t="shared" si="18"/>
        <v>2.7995999999999999</v>
      </c>
      <c r="R97" s="37">
        <f t="shared" si="19"/>
        <v>3.6107999999999998</v>
      </c>
      <c r="S97" s="37">
        <f t="shared" si="20"/>
        <v>0.58320000000000005</v>
      </c>
      <c r="T97" s="37">
        <f t="shared" si="26"/>
        <v>12</v>
      </c>
    </row>
    <row r="98" spans="1:23" ht="15.75" thickBot="1">
      <c r="A98" s="8" t="s">
        <v>140</v>
      </c>
      <c r="B98" s="196">
        <v>12</v>
      </c>
      <c r="C98" s="196">
        <v>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5.0064000000000002</v>
      </c>
      <c r="J98" s="21">
        <f t="shared" si="22"/>
        <v>2.7995999999999999</v>
      </c>
      <c r="K98" s="21">
        <f t="shared" si="23"/>
        <v>3.6107999999999998</v>
      </c>
      <c r="L98" s="21">
        <f t="shared" si="24"/>
        <v>0.58320000000000005</v>
      </c>
      <c r="M98" s="160">
        <f t="shared" si="25"/>
        <v>12</v>
      </c>
      <c r="N98" s="22"/>
      <c r="P98" s="37">
        <f t="shared" si="17"/>
        <v>5.0064000000000002</v>
      </c>
      <c r="Q98" s="37">
        <f t="shared" si="18"/>
        <v>2.7995999999999999</v>
      </c>
      <c r="R98" s="37">
        <f t="shared" si="19"/>
        <v>3.6107999999999998</v>
      </c>
      <c r="S98" s="37">
        <f t="shared" si="20"/>
        <v>0.58320000000000005</v>
      </c>
      <c r="T98" s="37">
        <f t="shared" si="26"/>
        <v>12</v>
      </c>
    </row>
    <row r="99" spans="1:23" ht="15.75" thickBot="1">
      <c r="A99" s="8" t="s">
        <v>175</v>
      </c>
      <c r="B99" s="20">
        <f t="shared" ref="B99:H99" si="27">SUM(B3:B98)/4000</f>
        <v>0.20225000000000001</v>
      </c>
      <c r="C99" s="20">
        <f t="shared" si="27"/>
        <v>0.19550000000000001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8.1562600000000027E-2</v>
      </c>
      <c r="J99" s="161">
        <f t="shared" ref="J99:L99" si="28">SUM(J3:J98)/4000</f>
        <v>4.5610149999999974E-2</v>
      </c>
      <c r="K99" s="161">
        <f t="shared" si="28"/>
        <v>5.8825950000000071E-2</v>
      </c>
      <c r="L99" s="161">
        <f t="shared" si="28"/>
        <v>9.5013000000000042E-3</v>
      </c>
      <c r="M99" s="162">
        <f>SUM(M3:M98)/4000</f>
        <v>0.19550000000000001</v>
      </c>
      <c r="N99" s="23"/>
      <c r="P99" s="37">
        <f>SUM(P3:P98)/4000</f>
        <v>8.1562600000000027E-2</v>
      </c>
      <c r="Q99" s="37">
        <f t="shared" ref="Q99:S99" si="29">SUM(Q3:Q98)/4000</f>
        <v>4.5610149999999974E-2</v>
      </c>
      <c r="R99" s="37">
        <f t="shared" si="29"/>
        <v>5.8825950000000071E-2</v>
      </c>
      <c r="S99" s="37">
        <f t="shared" si="29"/>
        <v>9.5013000000000042E-3</v>
      </c>
      <c r="T99" s="37">
        <f t="shared" si="26"/>
        <v>0.19550000000000006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5.61</v>
      </c>
      <c r="N3" s="71">
        <v>0</v>
      </c>
      <c r="O3" s="53">
        <v>-96</v>
      </c>
      <c r="P3" s="53">
        <v>0</v>
      </c>
      <c r="Q3" s="53">
        <v>0</v>
      </c>
      <c r="R3" s="53">
        <v>0</v>
      </c>
      <c r="S3" s="72">
        <v>0</v>
      </c>
      <c r="U3" s="73">
        <v>-96</v>
      </c>
      <c r="V3" s="74">
        <v>5.61</v>
      </c>
      <c r="W3">
        <v>0</v>
      </c>
      <c r="X3">
        <v>-96</v>
      </c>
      <c r="Y3">
        <v>5.61</v>
      </c>
    </row>
    <row r="4" spans="1:25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2.52</v>
      </c>
      <c r="N4" s="73">
        <v>0</v>
      </c>
      <c r="O4" s="46">
        <v>-141</v>
      </c>
      <c r="P4" s="46">
        <v>0</v>
      </c>
      <c r="Q4" s="46">
        <v>0</v>
      </c>
      <c r="R4" s="46">
        <v>0</v>
      </c>
      <c r="S4" s="74">
        <v>0</v>
      </c>
      <c r="U4" s="73">
        <v>-141</v>
      </c>
      <c r="V4" s="74">
        <v>2.52</v>
      </c>
      <c r="W4">
        <v>0</v>
      </c>
      <c r="X4">
        <v>-141</v>
      </c>
      <c r="Y4">
        <v>2.52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-171</v>
      </c>
      <c r="P5" s="46">
        <v>0</v>
      </c>
      <c r="Q5" s="46">
        <v>0</v>
      </c>
      <c r="R5" s="46">
        <v>0</v>
      </c>
      <c r="S5" s="74">
        <v>0</v>
      </c>
      <c r="U5" s="73">
        <v>-171</v>
      </c>
      <c r="V5" s="74">
        <v>0</v>
      </c>
      <c r="W5">
        <v>0</v>
      </c>
      <c r="X5">
        <v>-171</v>
      </c>
      <c r="Y5">
        <v>0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0.1</v>
      </c>
      <c r="N6" s="73">
        <v>0</v>
      </c>
      <c r="O6" s="46">
        <v>-211</v>
      </c>
      <c r="P6" s="46">
        <v>0</v>
      </c>
      <c r="Q6" s="46">
        <v>0</v>
      </c>
      <c r="R6" s="46">
        <v>0</v>
      </c>
      <c r="S6" s="74">
        <v>0</v>
      </c>
      <c r="U6" s="73">
        <v>-211</v>
      </c>
      <c r="V6" s="74">
        <v>0.1</v>
      </c>
      <c r="W6">
        <v>0</v>
      </c>
      <c r="X6">
        <v>-211</v>
      </c>
      <c r="Y6">
        <v>0.1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-201</v>
      </c>
      <c r="P7" s="46">
        <v>0</v>
      </c>
      <c r="Q7" s="46">
        <v>0</v>
      </c>
      <c r="R7" s="46">
        <v>0</v>
      </c>
      <c r="S7" s="74">
        <v>0</v>
      </c>
      <c r="U7" s="73">
        <v>-201</v>
      </c>
      <c r="V7" s="74">
        <v>0</v>
      </c>
      <c r="W7">
        <v>0</v>
      </c>
      <c r="X7">
        <v>-201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-214</v>
      </c>
      <c r="P8" s="46">
        <v>0</v>
      </c>
      <c r="Q8" s="46">
        <v>0</v>
      </c>
      <c r="R8" s="46">
        <v>0</v>
      </c>
      <c r="S8" s="74">
        <v>0</v>
      </c>
      <c r="U8" s="73">
        <v>-214</v>
      </c>
      <c r="V8" s="74">
        <v>0</v>
      </c>
      <c r="W8">
        <v>0</v>
      </c>
      <c r="X8">
        <v>-214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1.26</v>
      </c>
      <c r="N9" s="73">
        <v>0</v>
      </c>
      <c r="O9" s="46">
        <v>-214</v>
      </c>
      <c r="P9" s="46">
        <v>0</v>
      </c>
      <c r="Q9" s="46">
        <v>0</v>
      </c>
      <c r="R9" s="46">
        <v>0</v>
      </c>
      <c r="S9" s="74">
        <v>0</v>
      </c>
      <c r="U9" s="73">
        <v>-214</v>
      </c>
      <c r="V9" s="74">
        <v>1.26</v>
      </c>
      <c r="W9">
        <v>0</v>
      </c>
      <c r="X9">
        <v>-214</v>
      </c>
      <c r="Y9">
        <v>1.26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1.84</v>
      </c>
      <c r="N10" s="73">
        <v>0</v>
      </c>
      <c r="O10" s="46">
        <v>-244</v>
      </c>
      <c r="P10" s="46">
        <v>0</v>
      </c>
      <c r="Q10" s="46">
        <v>0</v>
      </c>
      <c r="R10" s="46">
        <v>0</v>
      </c>
      <c r="S10" s="74">
        <v>0</v>
      </c>
      <c r="U10" s="73">
        <v>-244</v>
      </c>
      <c r="V10" s="74">
        <v>1.84</v>
      </c>
      <c r="W10">
        <v>0</v>
      </c>
      <c r="X10">
        <v>-244</v>
      </c>
      <c r="Y10">
        <v>1.84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0.19</v>
      </c>
      <c r="N11" s="73">
        <v>0</v>
      </c>
      <c r="O11" s="46">
        <v>-269</v>
      </c>
      <c r="P11" s="46">
        <v>0</v>
      </c>
      <c r="Q11" s="46">
        <v>0</v>
      </c>
      <c r="R11" s="46">
        <v>0</v>
      </c>
      <c r="S11" s="74">
        <v>0</v>
      </c>
      <c r="U11" s="73">
        <v>-269</v>
      </c>
      <c r="V11" s="74">
        <v>0.19</v>
      </c>
      <c r="W11">
        <v>0</v>
      </c>
      <c r="X11">
        <v>-269</v>
      </c>
      <c r="Y11">
        <v>0.19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0.48</v>
      </c>
      <c r="N12" s="73">
        <v>0</v>
      </c>
      <c r="O12" s="46">
        <v>-254</v>
      </c>
      <c r="P12" s="46">
        <v>0</v>
      </c>
      <c r="Q12" s="46">
        <v>0</v>
      </c>
      <c r="R12" s="46">
        <v>0</v>
      </c>
      <c r="S12" s="74">
        <v>0</v>
      </c>
      <c r="U12" s="73">
        <v>-254</v>
      </c>
      <c r="V12" s="74">
        <v>0.48</v>
      </c>
      <c r="W12">
        <v>0</v>
      </c>
      <c r="X12">
        <v>-254</v>
      </c>
      <c r="Y12">
        <v>0.48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-278</v>
      </c>
      <c r="P13" s="46">
        <v>0</v>
      </c>
      <c r="Q13" s="46">
        <v>0</v>
      </c>
      <c r="R13" s="46">
        <v>0</v>
      </c>
      <c r="S13" s="74">
        <v>0</v>
      </c>
      <c r="U13" s="73">
        <v>-278</v>
      </c>
      <c r="V13" s="74">
        <v>0</v>
      </c>
      <c r="W13">
        <v>0</v>
      </c>
      <c r="X13">
        <v>-278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-313</v>
      </c>
      <c r="P14" s="46">
        <v>0</v>
      </c>
      <c r="Q14" s="46">
        <v>0</v>
      </c>
      <c r="R14" s="46">
        <v>0</v>
      </c>
      <c r="S14" s="74">
        <v>0</v>
      </c>
      <c r="U14" s="73">
        <v>-313</v>
      </c>
      <c r="V14" s="74">
        <v>0</v>
      </c>
      <c r="W14">
        <v>0</v>
      </c>
      <c r="X14">
        <v>-313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1.26</v>
      </c>
      <c r="N15" s="73">
        <v>0</v>
      </c>
      <c r="O15" s="46">
        <v>-208</v>
      </c>
      <c r="P15" s="46">
        <v>0</v>
      </c>
      <c r="Q15" s="46">
        <v>0</v>
      </c>
      <c r="R15" s="46">
        <v>0</v>
      </c>
      <c r="S15" s="74">
        <v>0</v>
      </c>
      <c r="U15" s="73">
        <v>-208</v>
      </c>
      <c r="V15" s="74">
        <v>1.26</v>
      </c>
      <c r="W15">
        <v>0</v>
      </c>
      <c r="X15">
        <v>-208</v>
      </c>
      <c r="Y15">
        <v>1.26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1.94</v>
      </c>
      <c r="N16" s="73">
        <v>0</v>
      </c>
      <c r="O16" s="46">
        <v>-223</v>
      </c>
      <c r="P16" s="46">
        <v>0</v>
      </c>
      <c r="Q16" s="46">
        <v>0</v>
      </c>
      <c r="R16" s="46">
        <v>0</v>
      </c>
      <c r="S16" s="74">
        <v>0</v>
      </c>
      <c r="U16" s="73">
        <v>-223</v>
      </c>
      <c r="V16" s="74">
        <v>1.94</v>
      </c>
      <c r="W16">
        <v>0</v>
      </c>
      <c r="X16">
        <v>-223</v>
      </c>
      <c r="Y16">
        <v>1.94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1.74</v>
      </c>
      <c r="N17" s="73">
        <v>-20</v>
      </c>
      <c r="O17" s="46">
        <v>-223</v>
      </c>
      <c r="P17" s="46">
        <v>0</v>
      </c>
      <c r="Q17" s="46">
        <v>0</v>
      </c>
      <c r="R17" s="46">
        <v>0</v>
      </c>
      <c r="S17" s="74">
        <v>0</v>
      </c>
      <c r="U17" s="73">
        <v>-243</v>
      </c>
      <c r="V17" s="74">
        <v>1.74</v>
      </c>
      <c r="W17">
        <v>-20</v>
      </c>
      <c r="X17">
        <v>-223</v>
      </c>
      <c r="Y17">
        <v>1.74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1.84</v>
      </c>
      <c r="N18" s="73">
        <v>-41</v>
      </c>
      <c r="O18" s="46">
        <v>-243</v>
      </c>
      <c r="P18" s="46">
        <v>0</v>
      </c>
      <c r="Q18" s="46">
        <v>0</v>
      </c>
      <c r="R18" s="46">
        <v>0</v>
      </c>
      <c r="S18" s="74">
        <v>0</v>
      </c>
      <c r="U18" s="73">
        <v>-284</v>
      </c>
      <c r="V18" s="74">
        <v>1.84</v>
      </c>
      <c r="W18">
        <v>-41</v>
      </c>
      <c r="X18">
        <v>-243</v>
      </c>
      <c r="Y18">
        <v>1.84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1.45</v>
      </c>
      <c r="N19" s="73">
        <v>-58</v>
      </c>
      <c r="O19" s="46">
        <v>-258</v>
      </c>
      <c r="P19" s="46">
        <v>0</v>
      </c>
      <c r="Q19" s="46">
        <v>0</v>
      </c>
      <c r="R19" s="46">
        <v>0</v>
      </c>
      <c r="S19" s="74">
        <v>0</v>
      </c>
      <c r="U19" s="73">
        <v>-316</v>
      </c>
      <c r="V19" s="74">
        <v>1.45</v>
      </c>
      <c r="W19">
        <v>-58</v>
      </c>
      <c r="X19">
        <v>-258</v>
      </c>
      <c r="Y19">
        <v>1.45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2.13</v>
      </c>
      <c r="N20" s="73">
        <v>-74</v>
      </c>
      <c r="O20" s="46">
        <v>-308</v>
      </c>
      <c r="P20" s="46">
        <v>0</v>
      </c>
      <c r="Q20" s="46">
        <v>0</v>
      </c>
      <c r="R20" s="46">
        <v>0</v>
      </c>
      <c r="S20" s="74">
        <v>0</v>
      </c>
      <c r="U20" s="73">
        <v>-382</v>
      </c>
      <c r="V20" s="74">
        <v>2.13</v>
      </c>
      <c r="W20">
        <v>-74</v>
      </c>
      <c r="X20">
        <v>-308</v>
      </c>
      <c r="Y20">
        <v>2.13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2.71</v>
      </c>
      <c r="N21" s="73">
        <v>-86</v>
      </c>
      <c r="O21" s="46">
        <v>-313</v>
      </c>
      <c r="P21" s="46">
        <v>0</v>
      </c>
      <c r="Q21" s="46">
        <v>0</v>
      </c>
      <c r="R21" s="46">
        <v>0</v>
      </c>
      <c r="S21" s="74">
        <v>0</v>
      </c>
      <c r="U21" s="73">
        <v>-399</v>
      </c>
      <c r="V21" s="74">
        <v>2.71</v>
      </c>
      <c r="W21">
        <v>-86</v>
      </c>
      <c r="X21">
        <v>-313</v>
      </c>
      <c r="Y21">
        <v>2.71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3.68</v>
      </c>
      <c r="N22" s="73">
        <v>-103</v>
      </c>
      <c r="O22" s="46">
        <v>-323</v>
      </c>
      <c r="P22" s="46">
        <v>0</v>
      </c>
      <c r="Q22" s="46">
        <v>0</v>
      </c>
      <c r="R22" s="46">
        <v>0</v>
      </c>
      <c r="S22" s="74">
        <v>0</v>
      </c>
      <c r="U22" s="73">
        <v>-426</v>
      </c>
      <c r="V22" s="74">
        <v>3.68</v>
      </c>
      <c r="W22">
        <v>-103</v>
      </c>
      <c r="X22">
        <v>-323</v>
      </c>
      <c r="Y22">
        <v>3.68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4.16</v>
      </c>
      <c r="N23" s="73">
        <v>-130</v>
      </c>
      <c r="O23" s="46">
        <v>-233</v>
      </c>
      <c r="P23" s="46">
        <v>0</v>
      </c>
      <c r="Q23" s="46">
        <v>0</v>
      </c>
      <c r="R23" s="46">
        <v>0</v>
      </c>
      <c r="S23" s="74">
        <v>0</v>
      </c>
      <c r="U23" s="73">
        <v>-363</v>
      </c>
      <c r="V23" s="74">
        <v>4.16</v>
      </c>
      <c r="W23">
        <v>-130</v>
      </c>
      <c r="X23">
        <v>-233</v>
      </c>
      <c r="Y23">
        <v>4.16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5.81</v>
      </c>
      <c r="N24" s="73">
        <v>-175</v>
      </c>
      <c r="O24" s="46">
        <v>-253</v>
      </c>
      <c r="P24" s="46">
        <v>0</v>
      </c>
      <c r="Q24" s="46">
        <v>0</v>
      </c>
      <c r="R24" s="46">
        <v>0</v>
      </c>
      <c r="S24" s="74">
        <v>0</v>
      </c>
      <c r="U24" s="73">
        <v>-428</v>
      </c>
      <c r="V24" s="74">
        <v>5.81</v>
      </c>
      <c r="W24">
        <v>-175</v>
      </c>
      <c r="X24">
        <v>-253</v>
      </c>
      <c r="Y24">
        <v>5.81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3.68</v>
      </c>
      <c r="N25" s="73">
        <v>-202</v>
      </c>
      <c r="O25" s="46">
        <v>-262.99</v>
      </c>
      <c r="P25" s="46">
        <v>0</v>
      </c>
      <c r="Q25" s="46">
        <v>0</v>
      </c>
      <c r="R25" s="46">
        <v>0</v>
      </c>
      <c r="S25" s="74">
        <v>0</v>
      </c>
      <c r="U25" s="73">
        <v>-464.99</v>
      </c>
      <c r="V25" s="74">
        <v>3.68</v>
      </c>
      <c r="W25">
        <v>-202</v>
      </c>
      <c r="X25">
        <v>-262.99</v>
      </c>
      <c r="Y25">
        <v>3.68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4.9400000000000004</v>
      </c>
      <c r="N26" s="73">
        <v>-219</v>
      </c>
      <c r="O26" s="46">
        <v>-329</v>
      </c>
      <c r="P26" s="46">
        <v>0</v>
      </c>
      <c r="Q26" s="46">
        <v>0</v>
      </c>
      <c r="R26" s="46">
        <v>0</v>
      </c>
      <c r="S26" s="74">
        <v>0</v>
      </c>
      <c r="U26" s="73">
        <v>-548</v>
      </c>
      <c r="V26" s="74">
        <v>4.9400000000000004</v>
      </c>
      <c r="W26">
        <v>-219</v>
      </c>
      <c r="X26">
        <v>-329</v>
      </c>
      <c r="Y26">
        <v>4.9400000000000004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4.3600000000000003</v>
      </c>
      <c r="N27" s="73">
        <v>0</v>
      </c>
      <c r="O27" s="46">
        <v>-269</v>
      </c>
      <c r="P27" s="46">
        <v>0</v>
      </c>
      <c r="Q27" s="46">
        <v>0</v>
      </c>
      <c r="R27" s="46">
        <v>0</v>
      </c>
      <c r="S27" s="74">
        <v>0</v>
      </c>
      <c r="U27" s="73">
        <v>-269</v>
      </c>
      <c r="V27" s="74">
        <v>4.3600000000000003</v>
      </c>
      <c r="W27">
        <v>0</v>
      </c>
      <c r="X27">
        <v>-269</v>
      </c>
      <c r="Y27">
        <v>4.3600000000000003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9.8699999999999992</v>
      </c>
      <c r="N28" s="73">
        <v>-8</v>
      </c>
      <c r="O28" s="46">
        <v>-279</v>
      </c>
      <c r="P28" s="46">
        <v>0</v>
      </c>
      <c r="Q28" s="46">
        <v>0</v>
      </c>
      <c r="R28" s="46">
        <v>0</v>
      </c>
      <c r="S28" s="74">
        <v>0</v>
      </c>
      <c r="U28" s="73">
        <v>-287</v>
      </c>
      <c r="V28" s="74">
        <v>9.8699999999999992</v>
      </c>
      <c r="W28">
        <v>-8</v>
      </c>
      <c r="X28">
        <v>-279</v>
      </c>
      <c r="Y28">
        <v>9.8699999999999992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8.91</v>
      </c>
      <c r="N29" s="73">
        <v>-58</v>
      </c>
      <c r="O29" s="46">
        <v>-228</v>
      </c>
      <c r="P29" s="46">
        <v>0</v>
      </c>
      <c r="Q29" s="46">
        <v>0</v>
      </c>
      <c r="R29" s="46">
        <v>0</v>
      </c>
      <c r="S29" s="74">
        <v>0</v>
      </c>
      <c r="U29" s="73">
        <v>-286</v>
      </c>
      <c r="V29" s="74">
        <v>8.91</v>
      </c>
      <c r="W29">
        <v>-58</v>
      </c>
      <c r="X29">
        <v>-228</v>
      </c>
      <c r="Y29">
        <v>8.91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8.1300000000000008</v>
      </c>
      <c r="N30" s="73">
        <v>-66</v>
      </c>
      <c r="O30" s="46">
        <v>-223</v>
      </c>
      <c r="P30" s="46">
        <v>0</v>
      </c>
      <c r="Q30" s="46">
        <v>0</v>
      </c>
      <c r="R30" s="46">
        <v>0</v>
      </c>
      <c r="S30" s="74">
        <v>0</v>
      </c>
      <c r="U30" s="73">
        <v>-289</v>
      </c>
      <c r="V30" s="74">
        <v>8.1300000000000008</v>
      </c>
      <c r="W30">
        <v>-66</v>
      </c>
      <c r="X30">
        <v>-223</v>
      </c>
      <c r="Y30">
        <v>8.1300000000000008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9.58</v>
      </c>
      <c r="N31" s="73">
        <v>-99</v>
      </c>
      <c r="O31" s="46">
        <v>-193</v>
      </c>
      <c r="P31" s="46">
        <v>0</v>
      </c>
      <c r="Q31" s="46">
        <v>0</v>
      </c>
      <c r="R31" s="46">
        <v>0</v>
      </c>
      <c r="S31" s="74">
        <v>0</v>
      </c>
      <c r="U31" s="73">
        <v>-292</v>
      </c>
      <c r="V31" s="74">
        <v>9.58</v>
      </c>
      <c r="W31">
        <v>-99</v>
      </c>
      <c r="X31">
        <v>-193</v>
      </c>
      <c r="Y31">
        <v>9.58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11.23</v>
      </c>
      <c r="N32" s="73">
        <v>-147</v>
      </c>
      <c r="O32" s="46">
        <v>-203</v>
      </c>
      <c r="P32" s="46">
        <v>0</v>
      </c>
      <c r="Q32" s="46">
        <v>0</v>
      </c>
      <c r="R32" s="46">
        <v>0</v>
      </c>
      <c r="S32" s="74">
        <v>0</v>
      </c>
      <c r="U32" s="73">
        <v>-350</v>
      </c>
      <c r="V32" s="74">
        <v>11.23</v>
      </c>
      <c r="W32">
        <v>-147</v>
      </c>
      <c r="X32">
        <v>-203</v>
      </c>
      <c r="Y32">
        <v>11.23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9.8699999999999992</v>
      </c>
      <c r="N33" s="73">
        <v>-188</v>
      </c>
      <c r="O33" s="46">
        <v>-218</v>
      </c>
      <c r="P33" s="46">
        <v>0</v>
      </c>
      <c r="Q33" s="46">
        <v>0</v>
      </c>
      <c r="R33" s="46">
        <v>0</v>
      </c>
      <c r="S33" s="74">
        <v>0</v>
      </c>
      <c r="U33" s="73">
        <v>-406</v>
      </c>
      <c r="V33" s="74">
        <v>9.8699999999999992</v>
      </c>
      <c r="W33">
        <v>-188</v>
      </c>
      <c r="X33">
        <v>-218</v>
      </c>
      <c r="Y33">
        <v>9.8699999999999992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9.2899999999999991</v>
      </c>
      <c r="N34" s="73">
        <v>-209</v>
      </c>
      <c r="O34" s="46">
        <v>-238</v>
      </c>
      <c r="P34" s="46">
        <v>0</v>
      </c>
      <c r="Q34" s="46">
        <v>0</v>
      </c>
      <c r="R34" s="46">
        <v>0</v>
      </c>
      <c r="S34" s="74">
        <v>0</v>
      </c>
      <c r="U34" s="73">
        <v>-447</v>
      </c>
      <c r="V34" s="74">
        <v>9.2899999999999991</v>
      </c>
      <c r="W34">
        <v>-209</v>
      </c>
      <c r="X34">
        <v>-238</v>
      </c>
      <c r="Y34">
        <v>9.2899999999999991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11.04</v>
      </c>
      <c r="N35" s="73">
        <v>-242</v>
      </c>
      <c r="O35" s="46">
        <v>-268</v>
      </c>
      <c r="P35" s="46">
        <v>0</v>
      </c>
      <c r="Q35" s="46">
        <v>0</v>
      </c>
      <c r="R35" s="46">
        <v>0</v>
      </c>
      <c r="S35" s="74">
        <v>0</v>
      </c>
      <c r="U35" s="73">
        <v>-510</v>
      </c>
      <c r="V35" s="74">
        <v>11.04</v>
      </c>
      <c r="W35">
        <v>-242</v>
      </c>
      <c r="X35">
        <v>-268</v>
      </c>
      <c r="Y35">
        <v>11.04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9.7799999999999994</v>
      </c>
      <c r="N36" s="73">
        <v>-263</v>
      </c>
      <c r="O36" s="46">
        <v>-288</v>
      </c>
      <c r="P36" s="46">
        <v>0</v>
      </c>
      <c r="Q36" s="46">
        <v>0</v>
      </c>
      <c r="R36" s="46">
        <v>0</v>
      </c>
      <c r="S36" s="74">
        <v>0</v>
      </c>
      <c r="U36" s="73">
        <v>-551</v>
      </c>
      <c r="V36" s="74">
        <v>9.7799999999999994</v>
      </c>
      <c r="W36">
        <v>-263</v>
      </c>
      <c r="X36">
        <v>-288</v>
      </c>
      <c r="Y36">
        <v>9.7799999999999994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10.94</v>
      </c>
      <c r="N37" s="73">
        <v>-283</v>
      </c>
      <c r="O37" s="46">
        <v>-308</v>
      </c>
      <c r="P37" s="46">
        <v>0</v>
      </c>
      <c r="Q37" s="46">
        <v>0</v>
      </c>
      <c r="R37" s="46">
        <v>0</v>
      </c>
      <c r="S37" s="74">
        <v>0</v>
      </c>
      <c r="U37" s="73">
        <v>-591</v>
      </c>
      <c r="V37" s="74">
        <v>10.94</v>
      </c>
      <c r="W37">
        <v>-283</v>
      </c>
      <c r="X37">
        <v>-308</v>
      </c>
      <c r="Y37">
        <v>10.94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9.9700000000000006</v>
      </c>
      <c r="N38" s="73">
        <v>-300</v>
      </c>
      <c r="O38" s="46">
        <v>-323</v>
      </c>
      <c r="P38" s="46">
        <v>0</v>
      </c>
      <c r="Q38" s="46">
        <v>0</v>
      </c>
      <c r="R38" s="46">
        <v>0</v>
      </c>
      <c r="S38" s="74">
        <v>0</v>
      </c>
      <c r="U38" s="73">
        <v>-623</v>
      </c>
      <c r="V38" s="74">
        <v>9.9700000000000006</v>
      </c>
      <c r="W38">
        <v>-300</v>
      </c>
      <c r="X38">
        <v>-323</v>
      </c>
      <c r="Y38">
        <v>9.9700000000000006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9.7799999999999994</v>
      </c>
      <c r="N39" s="73">
        <v>-318</v>
      </c>
      <c r="O39" s="46">
        <v>-323</v>
      </c>
      <c r="P39" s="46">
        <v>0</v>
      </c>
      <c r="Q39" s="46">
        <v>0</v>
      </c>
      <c r="R39" s="46">
        <v>0</v>
      </c>
      <c r="S39" s="74">
        <v>0</v>
      </c>
      <c r="U39" s="73">
        <v>-641</v>
      </c>
      <c r="V39" s="74">
        <v>9.7799999999999994</v>
      </c>
      <c r="W39">
        <v>-318</v>
      </c>
      <c r="X39">
        <v>-323</v>
      </c>
      <c r="Y39">
        <v>9.7799999999999994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8.7100000000000009</v>
      </c>
      <c r="N40" s="73">
        <v>-344</v>
      </c>
      <c r="O40" s="46">
        <v>-308</v>
      </c>
      <c r="P40" s="46">
        <v>0</v>
      </c>
      <c r="Q40" s="46">
        <v>0</v>
      </c>
      <c r="R40" s="46">
        <v>0</v>
      </c>
      <c r="S40" s="74">
        <v>0</v>
      </c>
      <c r="U40" s="73">
        <v>-652</v>
      </c>
      <c r="V40" s="74">
        <v>8.7100000000000009</v>
      </c>
      <c r="W40">
        <v>-344</v>
      </c>
      <c r="X40">
        <v>-308</v>
      </c>
      <c r="Y40">
        <v>8.7100000000000009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9.58</v>
      </c>
      <c r="N41" s="73">
        <v>-338</v>
      </c>
      <c r="O41" s="46">
        <v>-293</v>
      </c>
      <c r="P41" s="46">
        <v>0</v>
      </c>
      <c r="Q41" s="46">
        <v>0</v>
      </c>
      <c r="R41" s="46">
        <v>0</v>
      </c>
      <c r="S41" s="74">
        <v>0</v>
      </c>
      <c r="U41" s="73">
        <v>-631</v>
      </c>
      <c r="V41" s="74">
        <v>9.58</v>
      </c>
      <c r="W41">
        <v>-338</v>
      </c>
      <c r="X41">
        <v>-293</v>
      </c>
      <c r="Y41">
        <v>9.58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4.3600000000000003</v>
      </c>
      <c r="N42" s="73">
        <v>-315</v>
      </c>
      <c r="O42" s="46">
        <v>-278</v>
      </c>
      <c r="P42" s="46">
        <v>0</v>
      </c>
      <c r="Q42" s="46">
        <v>0</v>
      </c>
      <c r="R42" s="46">
        <v>0</v>
      </c>
      <c r="S42" s="74">
        <v>0</v>
      </c>
      <c r="U42" s="73">
        <v>-593</v>
      </c>
      <c r="V42" s="74">
        <v>4.3600000000000003</v>
      </c>
      <c r="W42">
        <v>-315</v>
      </c>
      <c r="X42">
        <v>-278</v>
      </c>
      <c r="Y42">
        <v>4.3600000000000003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3.58</v>
      </c>
      <c r="N43" s="73">
        <v>-305</v>
      </c>
      <c r="O43" s="46">
        <v>-353</v>
      </c>
      <c r="P43" s="46">
        <v>0</v>
      </c>
      <c r="Q43" s="46">
        <v>0</v>
      </c>
      <c r="R43" s="46">
        <v>0</v>
      </c>
      <c r="S43" s="74">
        <v>0</v>
      </c>
      <c r="U43" s="73">
        <v>-658</v>
      </c>
      <c r="V43" s="74">
        <v>3.58</v>
      </c>
      <c r="W43">
        <v>-305</v>
      </c>
      <c r="X43">
        <v>-353</v>
      </c>
      <c r="Y43">
        <v>3.58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4.84</v>
      </c>
      <c r="N44" s="73">
        <v>-286</v>
      </c>
      <c r="O44" s="46">
        <v>-338</v>
      </c>
      <c r="P44" s="46">
        <v>0</v>
      </c>
      <c r="Q44" s="46">
        <v>0</v>
      </c>
      <c r="R44" s="46">
        <v>0</v>
      </c>
      <c r="S44" s="74">
        <v>0</v>
      </c>
      <c r="U44" s="73">
        <v>-624</v>
      </c>
      <c r="V44" s="74">
        <v>4.84</v>
      </c>
      <c r="W44">
        <v>-286</v>
      </c>
      <c r="X44">
        <v>-338</v>
      </c>
      <c r="Y44">
        <v>4.84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3.29</v>
      </c>
      <c r="N45" s="73">
        <v>-278</v>
      </c>
      <c r="O45" s="46">
        <v>-318</v>
      </c>
      <c r="P45" s="46">
        <v>0</v>
      </c>
      <c r="Q45" s="46">
        <v>0</v>
      </c>
      <c r="R45" s="46">
        <v>0</v>
      </c>
      <c r="S45" s="74">
        <v>0</v>
      </c>
      <c r="U45" s="73">
        <v>-596</v>
      </c>
      <c r="V45" s="74">
        <v>3.29</v>
      </c>
      <c r="W45">
        <v>-278</v>
      </c>
      <c r="X45">
        <v>-318</v>
      </c>
      <c r="Y45">
        <v>3.29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3.19</v>
      </c>
      <c r="N46" s="73">
        <v>-259</v>
      </c>
      <c r="O46" s="46">
        <v>-303</v>
      </c>
      <c r="P46" s="46">
        <v>0</v>
      </c>
      <c r="Q46" s="46">
        <v>0</v>
      </c>
      <c r="R46" s="46">
        <v>0</v>
      </c>
      <c r="S46" s="74">
        <v>0</v>
      </c>
      <c r="U46" s="73">
        <v>-562</v>
      </c>
      <c r="V46" s="74">
        <v>3.19</v>
      </c>
      <c r="W46">
        <v>-259</v>
      </c>
      <c r="X46">
        <v>-303</v>
      </c>
      <c r="Y46">
        <v>3.19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</v>
      </c>
      <c r="N47" s="73">
        <v>-220</v>
      </c>
      <c r="O47" s="46">
        <v>-288</v>
      </c>
      <c r="P47" s="46">
        <v>0</v>
      </c>
      <c r="Q47" s="46">
        <v>0</v>
      </c>
      <c r="R47" s="46">
        <v>0</v>
      </c>
      <c r="S47" s="74">
        <v>0</v>
      </c>
      <c r="U47" s="73">
        <v>-508</v>
      </c>
      <c r="V47" s="74">
        <v>3</v>
      </c>
      <c r="W47">
        <v>-220</v>
      </c>
      <c r="X47">
        <v>-288</v>
      </c>
      <c r="Y47">
        <v>3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5.32</v>
      </c>
      <c r="N48" s="73">
        <v>-207</v>
      </c>
      <c r="O48" s="46">
        <v>-273</v>
      </c>
      <c r="P48" s="46">
        <v>0</v>
      </c>
      <c r="Q48" s="46">
        <v>0</v>
      </c>
      <c r="R48" s="46">
        <v>0</v>
      </c>
      <c r="S48" s="74">
        <v>0</v>
      </c>
      <c r="U48" s="73">
        <v>-480</v>
      </c>
      <c r="V48" s="74">
        <v>5.32</v>
      </c>
      <c r="W48">
        <v>-207</v>
      </c>
      <c r="X48">
        <v>-273</v>
      </c>
      <c r="Y48">
        <v>5.32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2.23</v>
      </c>
      <c r="N49" s="73">
        <v>-193</v>
      </c>
      <c r="O49" s="46">
        <v>-263</v>
      </c>
      <c r="P49" s="46">
        <v>0</v>
      </c>
      <c r="Q49" s="46">
        <v>0</v>
      </c>
      <c r="R49" s="46">
        <v>0</v>
      </c>
      <c r="S49" s="74">
        <v>0</v>
      </c>
      <c r="U49" s="73">
        <v>-456</v>
      </c>
      <c r="V49" s="74">
        <v>2.23</v>
      </c>
      <c r="W49">
        <v>-193</v>
      </c>
      <c r="X49">
        <v>-263</v>
      </c>
      <c r="Y49">
        <v>2.23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4.07</v>
      </c>
      <c r="N50" s="73">
        <v>-204</v>
      </c>
      <c r="O50" s="46">
        <v>-248</v>
      </c>
      <c r="P50" s="46">
        <v>0</v>
      </c>
      <c r="Q50" s="46">
        <v>0</v>
      </c>
      <c r="R50" s="46">
        <v>0</v>
      </c>
      <c r="S50" s="74">
        <v>0</v>
      </c>
      <c r="U50" s="73">
        <v>-452</v>
      </c>
      <c r="V50" s="74">
        <v>4.07</v>
      </c>
      <c r="W50">
        <v>-204</v>
      </c>
      <c r="X50">
        <v>-248</v>
      </c>
      <c r="Y50">
        <v>4.07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3.48</v>
      </c>
      <c r="N51" s="73">
        <v>-193</v>
      </c>
      <c r="O51" s="46">
        <v>-238</v>
      </c>
      <c r="P51" s="46">
        <v>0</v>
      </c>
      <c r="Q51" s="46">
        <v>0</v>
      </c>
      <c r="R51" s="46">
        <v>0</v>
      </c>
      <c r="S51" s="74">
        <v>0</v>
      </c>
      <c r="U51" s="73">
        <v>-431</v>
      </c>
      <c r="V51" s="74">
        <v>3.48</v>
      </c>
      <c r="W51">
        <v>-193</v>
      </c>
      <c r="X51">
        <v>-238</v>
      </c>
      <c r="Y51">
        <v>3.48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5.13</v>
      </c>
      <c r="N52" s="73">
        <v>-181</v>
      </c>
      <c r="O52" s="46">
        <v>-228</v>
      </c>
      <c r="P52" s="46">
        <v>0</v>
      </c>
      <c r="Q52" s="46">
        <v>0</v>
      </c>
      <c r="R52" s="46">
        <v>0</v>
      </c>
      <c r="S52" s="74">
        <v>0</v>
      </c>
      <c r="U52" s="73">
        <v>-409</v>
      </c>
      <c r="V52" s="74">
        <v>5.13</v>
      </c>
      <c r="W52">
        <v>-181</v>
      </c>
      <c r="X52">
        <v>-228</v>
      </c>
      <c r="Y52">
        <v>5.13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</v>
      </c>
      <c r="N53" s="73">
        <v>-157</v>
      </c>
      <c r="O53" s="46">
        <v>-228</v>
      </c>
      <c r="P53" s="46">
        <v>0</v>
      </c>
      <c r="Q53" s="46">
        <v>0</v>
      </c>
      <c r="R53" s="46">
        <v>0</v>
      </c>
      <c r="S53" s="74">
        <v>0</v>
      </c>
      <c r="U53" s="73">
        <v>-385</v>
      </c>
      <c r="V53" s="74">
        <v>3</v>
      </c>
      <c r="W53">
        <v>-157</v>
      </c>
      <c r="X53">
        <v>-228</v>
      </c>
      <c r="Y53">
        <v>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3.1</v>
      </c>
      <c r="N54" s="73">
        <v>-143</v>
      </c>
      <c r="O54" s="46">
        <v>-227.99</v>
      </c>
      <c r="P54" s="46">
        <v>0</v>
      </c>
      <c r="Q54" s="46">
        <v>0</v>
      </c>
      <c r="R54" s="46">
        <v>0</v>
      </c>
      <c r="S54" s="74">
        <v>0</v>
      </c>
      <c r="U54" s="73">
        <v>-370.99</v>
      </c>
      <c r="V54" s="74">
        <v>3.1</v>
      </c>
      <c r="W54">
        <v>-143</v>
      </c>
      <c r="X54">
        <v>-227.99</v>
      </c>
      <c r="Y54">
        <v>3.1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1.94</v>
      </c>
      <c r="N55" s="73">
        <v>-153</v>
      </c>
      <c r="O55" s="46">
        <v>-238</v>
      </c>
      <c r="P55" s="46">
        <v>0</v>
      </c>
      <c r="Q55" s="46">
        <v>0</v>
      </c>
      <c r="R55" s="46">
        <v>0</v>
      </c>
      <c r="S55" s="74">
        <v>0</v>
      </c>
      <c r="U55" s="73">
        <v>-391</v>
      </c>
      <c r="V55" s="74">
        <v>1.94</v>
      </c>
      <c r="W55">
        <v>-153</v>
      </c>
      <c r="X55">
        <v>-238</v>
      </c>
      <c r="Y55">
        <v>1.94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-140</v>
      </c>
      <c r="O56" s="46">
        <v>-243</v>
      </c>
      <c r="P56" s="46">
        <v>0</v>
      </c>
      <c r="Q56" s="46">
        <v>0</v>
      </c>
      <c r="R56" s="46">
        <v>0</v>
      </c>
      <c r="S56" s="74">
        <v>0</v>
      </c>
      <c r="U56" s="73">
        <v>-383</v>
      </c>
      <c r="V56" s="74">
        <v>0</v>
      </c>
      <c r="W56">
        <v>-140</v>
      </c>
      <c r="X56">
        <v>-243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4.07</v>
      </c>
      <c r="N57" s="73">
        <v>-117</v>
      </c>
      <c r="O57" s="46">
        <v>-238</v>
      </c>
      <c r="P57" s="46">
        <v>0</v>
      </c>
      <c r="Q57" s="46">
        <v>0</v>
      </c>
      <c r="R57" s="46">
        <v>0</v>
      </c>
      <c r="S57" s="74">
        <v>0</v>
      </c>
      <c r="U57" s="73">
        <v>-355</v>
      </c>
      <c r="V57" s="74">
        <v>4.07</v>
      </c>
      <c r="W57">
        <v>-117</v>
      </c>
      <c r="X57">
        <v>-238</v>
      </c>
      <c r="Y57">
        <v>4.07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</v>
      </c>
      <c r="N58" s="73">
        <v>-87</v>
      </c>
      <c r="O58" s="46">
        <v>-228</v>
      </c>
      <c r="P58" s="46">
        <v>0</v>
      </c>
      <c r="Q58" s="46">
        <v>0</v>
      </c>
      <c r="R58" s="46">
        <v>0</v>
      </c>
      <c r="S58" s="74">
        <v>0</v>
      </c>
      <c r="U58" s="73">
        <v>-315</v>
      </c>
      <c r="V58" s="74">
        <v>0.1</v>
      </c>
      <c r="W58">
        <v>-87</v>
      </c>
      <c r="X58">
        <v>-228</v>
      </c>
      <c r="Y58">
        <v>0.1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2.61</v>
      </c>
      <c r="N59" s="73">
        <v>-75</v>
      </c>
      <c r="O59" s="46">
        <v>-233</v>
      </c>
      <c r="P59" s="46">
        <v>0</v>
      </c>
      <c r="Q59" s="46">
        <v>0</v>
      </c>
      <c r="R59" s="46">
        <v>0</v>
      </c>
      <c r="S59" s="74">
        <v>0</v>
      </c>
      <c r="U59" s="73">
        <v>-308</v>
      </c>
      <c r="V59" s="74">
        <v>2.61</v>
      </c>
      <c r="W59">
        <v>-75</v>
      </c>
      <c r="X59">
        <v>-233</v>
      </c>
      <c r="Y59">
        <v>2.61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7.07</v>
      </c>
      <c r="N60" s="73">
        <v>-34</v>
      </c>
      <c r="O60" s="46">
        <v>-213</v>
      </c>
      <c r="P60" s="46">
        <v>0</v>
      </c>
      <c r="Q60" s="46">
        <v>0</v>
      </c>
      <c r="R60" s="46">
        <v>0</v>
      </c>
      <c r="S60" s="74">
        <v>0</v>
      </c>
      <c r="U60" s="73">
        <v>-247</v>
      </c>
      <c r="V60" s="74">
        <v>7.07</v>
      </c>
      <c r="W60">
        <v>-34</v>
      </c>
      <c r="X60">
        <v>-213</v>
      </c>
      <c r="Y60">
        <v>7.07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11.04</v>
      </c>
      <c r="N61" s="73">
        <v>0</v>
      </c>
      <c r="O61" s="46">
        <v>-208</v>
      </c>
      <c r="P61" s="46">
        <v>0</v>
      </c>
      <c r="Q61" s="46">
        <v>0</v>
      </c>
      <c r="R61" s="46">
        <v>0</v>
      </c>
      <c r="S61" s="74">
        <v>0</v>
      </c>
      <c r="U61" s="73">
        <v>-208</v>
      </c>
      <c r="V61" s="74">
        <v>11.04</v>
      </c>
      <c r="W61">
        <v>0</v>
      </c>
      <c r="X61">
        <v>-208</v>
      </c>
      <c r="Y61">
        <v>11.04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6.97</v>
      </c>
      <c r="N62" s="73">
        <v>0</v>
      </c>
      <c r="O62" s="46">
        <v>-193</v>
      </c>
      <c r="P62" s="46">
        <v>0</v>
      </c>
      <c r="Q62" s="46">
        <v>0</v>
      </c>
      <c r="R62" s="46">
        <v>0</v>
      </c>
      <c r="S62" s="74">
        <v>0</v>
      </c>
      <c r="U62" s="73">
        <v>-193</v>
      </c>
      <c r="V62" s="74">
        <v>6.97</v>
      </c>
      <c r="W62">
        <v>0</v>
      </c>
      <c r="X62">
        <v>-193</v>
      </c>
      <c r="Y62">
        <v>6.97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8.7100000000000009</v>
      </c>
      <c r="N63" s="73">
        <v>0</v>
      </c>
      <c r="O63" s="46">
        <v>-223</v>
      </c>
      <c r="P63" s="46">
        <v>0</v>
      </c>
      <c r="Q63" s="46">
        <v>0</v>
      </c>
      <c r="R63" s="46">
        <v>0</v>
      </c>
      <c r="S63" s="74">
        <v>0</v>
      </c>
      <c r="U63" s="73">
        <v>-223</v>
      </c>
      <c r="V63" s="74">
        <v>8.7100000000000009</v>
      </c>
      <c r="W63">
        <v>0</v>
      </c>
      <c r="X63">
        <v>-223</v>
      </c>
      <c r="Y63">
        <v>8.7100000000000009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7.74</v>
      </c>
      <c r="N64" s="73">
        <v>0</v>
      </c>
      <c r="O64" s="46">
        <v>-213</v>
      </c>
      <c r="P64" s="46">
        <v>0</v>
      </c>
      <c r="Q64" s="46">
        <v>0</v>
      </c>
      <c r="R64" s="46">
        <v>0</v>
      </c>
      <c r="S64" s="74">
        <v>0</v>
      </c>
      <c r="U64" s="73">
        <v>-213</v>
      </c>
      <c r="V64" s="74">
        <v>7.74</v>
      </c>
      <c r="W64">
        <v>0</v>
      </c>
      <c r="X64">
        <v>-213</v>
      </c>
      <c r="Y64">
        <v>7.74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5.9</v>
      </c>
      <c r="N65" s="73">
        <v>0</v>
      </c>
      <c r="O65" s="46">
        <v>-203</v>
      </c>
      <c r="P65" s="46">
        <v>0</v>
      </c>
      <c r="Q65" s="46">
        <v>0</v>
      </c>
      <c r="R65" s="46">
        <v>0</v>
      </c>
      <c r="S65" s="74">
        <v>0</v>
      </c>
      <c r="U65" s="73">
        <v>-203</v>
      </c>
      <c r="V65" s="74">
        <v>5.9</v>
      </c>
      <c r="W65">
        <v>0</v>
      </c>
      <c r="X65">
        <v>-203</v>
      </c>
      <c r="Y65">
        <v>5.9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6.78</v>
      </c>
      <c r="N66" s="73">
        <v>0</v>
      </c>
      <c r="O66" s="46">
        <v>-193</v>
      </c>
      <c r="P66" s="46">
        <v>0</v>
      </c>
      <c r="Q66" s="46">
        <v>0</v>
      </c>
      <c r="R66" s="46">
        <v>0</v>
      </c>
      <c r="S66" s="74">
        <v>0</v>
      </c>
      <c r="U66" s="73">
        <v>-193</v>
      </c>
      <c r="V66" s="74">
        <v>6.78</v>
      </c>
      <c r="W66">
        <v>0</v>
      </c>
      <c r="X66">
        <v>-193</v>
      </c>
      <c r="Y66">
        <v>6.78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7.16</v>
      </c>
      <c r="N67" s="73">
        <v>0</v>
      </c>
      <c r="O67" s="46">
        <v>-188</v>
      </c>
      <c r="P67" s="46">
        <v>0</v>
      </c>
      <c r="Q67" s="46">
        <v>0</v>
      </c>
      <c r="R67" s="46">
        <v>0</v>
      </c>
      <c r="S67" s="74">
        <v>0</v>
      </c>
      <c r="U67" s="73">
        <v>-188</v>
      </c>
      <c r="V67" s="74">
        <v>7.16</v>
      </c>
      <c r="W67">
        <v>0</v>
      </c>
      <c r="X67">
        <v>-188</v>
      </c>
      <c r="Y67">
        <v>7.16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6.78</v>
      </c>
      <c r="N68" s="73">
        <v>0</v>
      </c>
      <c r="O68" s="46">
        <v>-178</v>
      </c>
      <c r="P68" s="46">
        <v>0</v>
      </c>
      <c r="Q68" s="46">
        <v>0</v>
      </c>
      <c r="R68" s="46">
        <v>0</v>
      </c>
      <c r="S68" s="74">
        <v>0</v>
      </c>
      <c r="U68" s="73">
        <v>-178</v>
      </c>
      <c r="V68" s="74">
        <v>6.78</v>
      </c>
      <c r="W68">
        <v>0</v>
      </c>
      <c r="X68">
        <v>-178</v>
      </c>
      <c r="Y68">
        <v>6.78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6.97</v>
      </c>
      <c r="N69" s="73">
        <v>0</v>
      </c>
      <c r="O69" s="46">
        <v>-168</v>
      </c>
      <c r="P69" s="46">
        <v>0</v>
      </c>
      <c r="Q69" s="46">
        <v>0</v>
      </c>
      <c r="R69" s="46">
        <v>0</v>
      </c>
      <c r="S69" s="74">
        <v>0</v>
      </c>
      <c r="U69" s="73">
        <v>-168</v>
      </c>
      <c r="V69" s="74">
        <v>6.97</v>
      </c>
      <c r="W69">
        <v>0</v>
      </c>
      <c r="X69">
        <v>-168</v>
      </c>
      <c r="Y69">
        <v>6.97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10.36</v>
      </c>
      <c r="N70" s="73">
        <v>0</v>
      </c>
      <c r="O70" s="46">
        <v>-168</v>
      </c>
      <c r="P70" s="46">
        <v>0</v>
      </c>
      <c r="Q70" s="46">
        <v>0</v>
      </c>
      <c r="R70" s="46">
        <v>0</v>
      </c>
      <c r="S70" s="74">
        <v>0</v>
      </c>
      <c r="U70" s="73">
        <v>-168</v>
      </c>
      <c r="V70" s="74">
        <v>10.36</v>
      </c>
      <c r="W70">
        <v>0</v>
      </c>
      <c r="X70">
        <v>-168</v>
      </c>
      <c r="Y70">
        <v>10.36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9.68</v>
      </c>
      <c r="N71" s="73">
        <v>0</v>
      </c>
      <c r="O71" s="46">
        <v>-138</v>
      </c>
      <c r="P71" s="46">
        <v>0</v>
      </c>
      <c r="Q71" s="46">
        <v>0</v>
      </c>
      <c r="R71" s="46">
        <v>0</v>
      </c>
      <c r="S71" s="74">
        <v>0</v>
      </c>
      <c r="U71" s="73">
        <v>-138</v>
      </c>
      <c r="V71" s="74">
        <v>9.68</v>
      </c>
      <c r="W71">
        <v>0</v>
      </c>
      <c r="X71">
        <v>-138</v>
      </c>
      <c r="Y71">
        <v>9.68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9.1</v>
      </c>
      <c r="N72" s="73">
        <v>0</v>
      </c>
      <c r="O72" s="46">
        <v>-123</v>
      </c>
      <c r="P72" s="46">
        <v>0</v>
      </c>
      <c r="Q72" s="46">
        <v>0</v>
      </c>
      <c r="R72" s="46">
        <v>0</v>
      </c>
      <c r="S72" s="74">
        <v>0</v>
      </c>
      <c r="U72" s="73">
        <v>-123</v>
      </c>
      <c r="V72" s="74">
        <v>9.1</v>
      </c>
      <c r="W72">
        <v>0</v>
      </c>
      <c r="X72">
        <v>-123</v>
      </c>
      <c r="Y72">
        <v>9.1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6.58</v>
      </c>
      <c r="N73" s="73">
        <v>0</v>
      </c>
      <c r="O73" s="46">
        <v>-98</v>
      </c>
      <c r="P73" s="46">
        <v>0</v>
      </c>
      <c r="Q73" s="46">
        <v>0</v>
      </c>
      <c r="R73" s="46">
        <v>0</v>
      </c>
      <c r="S73" s="74">
        <v>0</v>
      </c>
      <c r="U73" s="73">
        <v>-98</v>
      </c>
      <c r="V73" s="74">
        <v>6.58</v>
      </c>
      <c r="W73">
        <v>0</v>
      </c>
      <c r="X73">
        <v>-98</v>
      </c>
      <c r="Y73">
        <v>6.58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8.52</v>
      </c>
      <c r="N74" s="73">
        <v>0</v>
      </c>
      <c r="O74" s="46">
        <v>-88</v>
      </c>
      <c r="P74" s="46">
        <v>0</v>
      </c>
      <c r="Q74" s="46">
        <v>0</v>
      </c>
      <c r="R74" s="46">
        <v>0</v>
      </c>
      <c r="S74" s="74">
        <v>0</v>
      </c>
      <c r="U74" s="73">
        <v>-88</v>
      </c>
      <c r="V74" s="74">
        <v>8.52</v>
      </c>
      <c r="W74">
        <v>0</v>
      </c>
      <c r="X74">
        <v>-88</v>
      </c>
      <c r="Y74">
        <v>8.52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7.65</v>
      </c>
      <c r="N75" s="73">
        <v>0</v>
      </c>
      <c r="O75" s="46">
        <v>-183</v>
      </c>
      <c r="P75" s="46">
        <v>0</v>
      </c>
      <c r="Q75" s="46">
        <v>0</v>
      </c>
      <c r="R75" s="46">
        <v>0</v>
      </c>
      <c r="S75" s="74">
        <v>0</v>
      </c>
      <c r="U75" s="73">
        <v>-183</v>
      </c>
      <c r="V75" s="74">
        <v>7.65</v>
      </c>
      <c r="W75">
        <v>0</v>
      </c>
      <c r="X75">
        <v>-183</v>
      </c>
      <c r="Y75">
        <v>7.65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5.42</v>
      </c>
      <c r="N76" s="73">
        <v>0</v>
      </c>
      <c r="O76" s="46">
        <v>-183</v>
      </c>
      <c r="P76" s="46">
        <v>0</v>
      </c>
      <c r="Q76" s="46">
        <v>0</v>
      </c>
      <c r="R76" s="46">
        <v>0</v>
      </c>
      <c r="S76" s="74">
        <v>0</v>
      </c>
      <c r="U76" s="73">
        <v>-183</v>
      </c>
      <c r="V76" s="74">
        <v>5.42</v>
      </c>
      <c r="W76">
        <v>0</v>
      </c>
      <c r="X76">
        <v>-183</v>
      </c>
      <c r="Y76">
        <v>5.42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7.74</v>
      </c>
      <c r="N77" s="73">
        <v>0</v>
      </c>
      <c r="O77" s="46">
        <v>-254</v>
      </c>
      <c r="P77" s="46">
        <v>0</v>
      </c>
      <c r="Q77" s="46">
        <v>0</v>
      </c>
      <c r="R77" s="46">
        <v>0</v>
      </c>
      <c r="S77" s="74">
        <v>0</v>
      </c>
      <c r="U77" s="73">
        <v>-254</v>
      </c>
      <c r="V77" s="74">
        <v>7.74</v>
      </c>
      <c r="W77">
        <v>0</v>
      </c>
      <c r="X77">
        <v>-254</v>
      </c>
      <c r="Y77">
        <v>7.74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10.16</v>
      </c>
      <c r="N78" s="73">
        <v>0</v>
      </c>
      <c r="O78" s="46">
        <v>-291</v>
      </c>
      <c r="P78" s="46">
        <v>0</v>
      </c>
      <c r="Q78" s="46">
        <v>0</v>
      </c>
      <c r="R78" s="46">
        <v>0</v>
      </c>
      <c r="S78" s="74">
        <v>0</v>
      </c>
      <c r="U78" s="73">
        <v>-291</v>
      </c>
      <c r="V78" s="74">
        <v>10.16</v>
      </c>
      <c r="W78">
        <v>0</v>
      </c>
      <c r="X78">
        <v>-291</v>
      </c>
      <c r="Y78">
        <v>10.16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8.0299999999999994</v>
      </c>
      <c r="N79" s="73">
        <v>0</v>
      </c>
      <c r="O79" s="46">
        <v>-321</v>
      </c>
      <c r="P79" s="46">
        <v>0</v>
      </c>
      <c r="Q79" s="46">
        <v>0</v>
      </c>
      <c r="R79" s="46">
        <v>0</v>
      </c>
      <c r="S79" s="74">
        <v>0</v>
      </c>
      <c r="U79" s="73">
        <v>-321</v>
      </c>
      <c r="V79" s="74">
        <v>8.0299999999999994</v>
      </c>
      <c r="W79">
        <v>0</v>
      </c>
      <c r="X79">
        <v>-321</v>
      </c>
      <c r="Y79">
        <v>8.0299999999999994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7.84</v>
      </c>
      <c r="N80" s="73">
        <v>0</v>
      </c>
      <c r="O80" s="46">
        <v>-326</v>
      </c>
      <c r="P80" s="46">
        <v>0</v>
      </c>
      <c r="Q80" s="46">
        <v>0</v>
      </c>
      <c r="R80" s="46">
        <v>0</v>
      </c>
      <c r="S80" s="74">
        <v>0</v>
      </c>
      <c r="U80" s="73">
        <v>-326</v>
      </c>
      <c r="V80" s="74">
        <v>7.84</v>
      </c>
      <c r="W80">
        <v>0</v>
      </c>
      <c r="X80">
        <v>-326</v>
      </c>
      <c r="Y80">
        <v>7.84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8.42</v>
      </c>
      <c r="N81" s="73">
        <v>0</v>
      </c>
      <c r="O81" s="46">
        <v>-331</v>
      </c>
      <c r="P81" s="46">
        <v>0</v>
      </c>
      <c r="Q81" s="46">
        <v>0</v>
      </c>
      <c r="R81" s="46">
        <v>0</v>
      </c>
      <c r="S81" s="74">
        <v>0</v>
      </c>
      <c r="U81" s="73">
        <v>-331</v>
      </c>
      <c r="V81" s="74">
        <v>8.42</v>
      </c>
      <c r="W81">
        <v>0</v>
      </c>
      <c r="X81">
        <v>-331</v>
      </c>
      <c r="Y81">
        <v>8.42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5.42</v>
      </c>
      <c r="N82" s="73">
        <v>0</v>
      </c>
      <c r="O82" s="46">
        <v>-291</v>
      </c>
      <c r="P82" s="46">
        <v>0</v>
      </c>
      <c r="Q82" s="46">
        <v>0</v>
      </c>
      <c r="R82" s="46">
        <v>0</v>
      </c>
      <c r="S82" s="74">
        <v>0</v>
      </c>
      <c r="U82" s="73">
        <v>-291</v>
      </c>
      <c r="V82" s="74">
        <v>5.42</v>
      </c>
      <c r="W82">
        <v>0</v>
      </c>
      <c r="X82">
        <v>-291</v>
      </c>
      <c r="Y82">
        <v>5.42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10.84</v>
      </c>
      <c r="N83" s="73">
        <v>0</v>
      </c>
      <c r="O83" s="46">
        <v>-214</v>
      </c>
      <c r="P83" s="46">
        <v>0</v>
      </c>
      <c r="Q83" s="46">
        <v>0</v>
      </c>
      <c r="R83" s="46">
        <v>0</v>
      </c>
      <c r="S83" s="74">
        <v>0</v>
      </c>
      <c r="U83" s="73">
        <v>-214</v>
      </c>
      <c r="V83" s="74">
        <v>10.84</v>
      </c>
      <c r="W83">
        <v>0</v>
      </c>
      <c r="X83">
        <v>-214</v>
      </c>
      <c r="Y83">
        <v>10.84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10.94</v>
      </c>
      <c r="N84" s="73">
        <v>0</v>
      </c>
      <c r="O84" s="46">
        <v>-184</v>
      </c>
      <c r="P84" s="46">
        <v>0</v>
      </c>
      <c r="Q84" s="46">
        <v>0</v>
      </c>
      <c r="R84" s="46">
        <v>0</v>
      </c>
      <c r="S84" s="74">
        <v>0</v>
      </c>
      <c r="U84" s="73">
        <v>-184</v>
      </c>
      <c r="V84" s="74">
        <v>10.94</v>
      </c>
      <c r="W84">
        <v>0</v>
      </c>
      <c r="X84">
        <v>-184</v>
      </c>
      <c r="Y84">
        <v>10.94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10.65</v>
      </c>
      <c r="N85" s="73">
        <v>0</v>
      </c>
      <c r="O85" s="46">
        <v>-160</v>
      </c>
      <c r="P85" s="46">
        <v>0</v>
      </c>
      <c r="Q85" s="46">
        <v>0</v>
      </c>
      <c r="R85" s="46">
        <v>0</v>
      </c>
      <c r="S85" s="74">
        <v>0</v>
      </c>
      <c r="U85" s="73">
        <v>-160</v>
      </c>
      <c r="V85" s="74">
        <v>10.65</v>
      </c>
      <c r="W85">
        <v>0</v>
      </c>
      <c r="X85">
        <v>-160</v>
      </c>
      <c r="Y85">
        <v>10.65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</v>
      </c>
      <c r="N86" s="73">
        <v>0</v>
      </c>
      <c r="O86" s="46">
        <v>-115</v>
      </c>
      <c r="P86" s="46">
        <v>0</v>
      </c>
      <c r="Q86" s="46">
        <v>0</v>
      </c>
      <c r="R86" s="46">
        <v>0</v>
      </c>
      <c r="S86" s="74">
        <v>0</v>
      </c>
      <c r="U86" s="73">
        <v>-115</v>
      </c>
      <c r="V86" s="74">
        <v>9</v>
      </c>
      <c r="W86">
        <v>0</v>
      </c>
      <c r="X86">
        <v>-115</v>
      </c>
      <c r="Y86">
        <v>9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7.55</v>
      </c>
      <c r="N87" s="73">
        <v>0</v>
      </c>
      <c r="O87" s="46">
        <v>-120</v>
      </c>
      <c r="P87" s="46">
        <v>0</v>
      </c>
      <c r="Q87" s="46">
        <v>0</v>
      </c>
      <c r="R87" s="46">
        <v>0</v>
      </c>
      <c r="S87" s="74">
        <v>0</v>
      </c>
      <c r="U87" s="73">
        <v>-120</v>
      </c>
      <c r="V87" s="74">
        <v>7.55</v>
      </c>
      <c r="W87">
        <v>0</v>
      </c>
      <c r="X87">
        <v>-120</v>
      </c>
      <c r="Y87">
        <v>7.55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8.7100000000000009</v>
      </c>
      <c r="N88" s="73">
        <v>0</v>
      </c>
      <c r="O88" s="46">
        <v>-65</v>
      </c>
      <c r="P88" s="46">
        <v>0</v>
      </c>
      <c r="Q88" s="46">
        <v>0</v>
      </c>
      <c r="R88" s="46">
        <v>0</v>
      </c>
      <c r="S88" s="74">
        <v>0</v>
      </c>
      <c r="U88" s="73">
        <v>-65</v>
      </c>
      <c r="V88" s="74">
        <v>8.7100000000000009</v>
      </c>
      <c r="W88">
        <v>0</v>
      </c>
      <c r="X88">
        <v>-65</v>
      </c>
      <c r="Y88">
        <v>8.7100000000000009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6.78</v>
      </c>
      <c r="N89" s="73">
        <v>0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-20</v>
      </c>
      <c r="V89" s="74">
        <v>6.78</v>
      </c>
      <c r="W89">
        <v>0</v>
      </c>
      <c r="X89">
        <v>-20</v>
      </c>
      <c r="Y89">
        <v>6.78</v>
      </c>
    </row>
    <row r="90" spans="7:25">
      <c r="G90" t="s">
        <v>132</v>
      </c>
      <c r="H90" s="73">
        <v>49.4</v>
      </c>
      <c r="I90" s="46">
        <v>0</v>
      </c>
      <c r="J90" s="46">
        <v>0</v>
      </c>
      <c r="K90" s="46">
        <v>0</v>
      </c>
      <c r="L90" s="46">
        <v>0</v>
      </c>
      <c r="M90" s="74">
        <v>7.06</v>
      </c>
      <c r="N90" s="73">
        <v>0</v>
      </c>
      <c r="O90" s="46">
        <v>-20</v>
      </c>
      <c r="P90" s="46">
        <v>0</v>
      </c>
      <c r="Q90" s="46">
        <v>0</v>
      </c>
      <c r="R90" s="46">
        <v>0</v>
      </c>
      <c r="S90" s="74">
        <v>0</v>
      </c>
      <c r="U90" s="73">
        <v>-20</v>
      </c>
      <c r="V90" s="74">
        <v>56.46</v>
      </c>
      <c r="W90">
        <v>49.4</v>
      </c>
      <c r="X90">
        <v>-20</v>
      </c>
      <c r="Y90">
        <v>7.06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5.72</v>
      </c>
      <c r="N91" s="73">
        <v>0</v>
      </c>
      <c r="O91" s="46">
        <v>-290</v>
      </c>
      <c r="P91" s="46">
        <v>0</v>
      </c>
      <c r="Q91" s="46">
        <v>0</v>
      </c>
      <c r="R91" s="46">
        <v>0</v>
      </c>
      <c r="S91" s="74">
        <v>0</v>
      </c>
      <c r="U91" s="73">
        <v>-290</v>
      </c>
      <c r="V91" s="74">
        <v>5.72</v>
      </c>
      <c r="W91">
        <v>0</v>
      </c>
      <c r="X91">
        <v>-290</v>
      </c>
      <c r="Y91">
        <v>5.72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3.21</v>
      </c>
      <c r="N92" s="73">
        <v>0</v>
      </c>
      <c r="O92" s="46">
        <v>-200</v>
      </c>
      <c r="P92" s="46">
        <v>0</v>
      </c>
      <c r="Q92" s="46">
        <v>0</v>
      </c>
      <c r="R92" s="46">
        <v>0</v>
      </c>
      <c r="S92" s="74">
        <v>0</v>
      </c>
      <c r="U92" s="73">
        <v>-200</v>
      </c>
      <c r="V92" s="74">
        <v>3.21</v>
      </c>
      <c r="W92">
        <v>0</v>
      </c>
      <c r="X92">
        <v>-200</v>
      </c>
      <c r="Y92">
        <v>3.21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3.65</v>
      </c>
      <c r="N93" s="73">
        <v>0</v>
      </c>
      <c r="O93" s="46">
        <v>-125</v>
      </c>
      <c r="P93" s="46">
        <v>0</v>
      </c>
      <c r="Q93" s="46">
        <v>0</v>
      </c>
      <c r="R93" s="46">
        <v>0</v>
      </c>
      <c r="S93" s="74">
        <v>0</v>
      </c>
      <c r="U93" s="73">
        <v>-125</v>
      </c>
      <c r="V93" s="74">
        <v>3.65</v>
      </c>
      <c r="W93">
        <v>0</v>
      </c>
      <c r="X93">
        <v>-125</v>
      </c>
      <c r="Y93">
        <v>3.65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1.62</v>
      </c>
      <c r="N94" s="73">
        <v>0</v>
      </c>
      <c r="O94" s="46">
        <v>-75</v>
      </c>
      <c r="P94" s="46">
        <v>0</v>
      </c>
      <c r="Q94" s="46">
        <v>0</v>
      </c>
      <c r="R94" s="46">
        <v>0</v>
      </c>
      <c r="S94" s="74">
        <v>0</v>
      </c>
      <c r="U94" s="73">
        <v>-75</v>
      </c>
      <c r="V94" s="74">
        <v>1.62</v>
      </c>
      <c r="W94">
        <v>0</v>
      </c>
      <c r="X94">
        <v>-75</v>
      </c>
      <c r="Y94">
        <v>1.62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3.97</v>
      </c>
      <c r="N95" s="73">
        <v>0</v>
      </c>
      <c r="O95" s="46">
        <v>-30</v>
      </c>
      <c r="P95" s="46">
        <v>0</v>
      </c>
      <c r="Q95" s="46">
        <v>0</v>
      </c>
      <c r="R95" s="46">
        <v>0</v>
      </c>
      <c r="S95" s="74">
        <v>0</v>
      </c>
      <c r="U95" s="73">
        <v>-30</v>
      </c>
      <c r="V95" s="74">
        <v>3.97</v>
      </c>
      <c r="W95">
        <v>0</v>
      </c>
      <c r="X95">
        <v>-30</v>
      </c>
      <c r="Y95">
        <v>3.97</v>
      </c>
    </row>
    <row r="96" spans="7:25">
      <c r="G96" t="s">
        <v>138</v>
      </c>
      <c r="H96" s="73">
        <v>17.91</v>
      </c>
      <c r="I96" s="46">
        <v>0</v>
      </c>
      <c r="J96" s="46">
        <v>0</v>
      </c>
      <c r="K96" s="46">
        <v>0</v>
      </c>
      <c r="L96" s="46">
        <v>0</v>
      </c>
      <c r="M96" s="74">
        <v>2.13</v>
      </c>
      <c r="N96" s="73">
        <v>0</v>
      </c>
      <c r="O96" s="46">
        <v>-20</v>
      </c>
      <c r="P96" s="46">
        <v>0</v>
      </c>
      <c r="Q96" s="46">
        <v>0</v>
      </c>
      <c r="R96" s="46">
        <v>0</v>
      </c>
      <c r="S96" s="74">
        <v>0</v>
      </c>
      <c r="U96" s="73">
        <v>-20</v>
      </c>
      <c r="V96" s="74">
        <v>20.04</v>
      </c>
      <c r="W96">
        <v>17.91</v>
      </c>
      <c r="X96">
        <v>-20</v>
      </c>
      <c r="Y96">
        <v>2.13</v>
      </c>
    </row>
    <row r="97" spans="1:83">
      <c r="G97" t="s">
        <v>139</v>
      </c>
      <c r="H97" s="73">
        <v>29.33</v>
      </c>
      <c r="I97" s="46">
        <v>0</v>
      </c>
      <c r="J97" s="46">
        <v>0</v>
      </c>
      <c r="K97" s="46">
        <v>0</v>
      </c>
      <c r="L97" s="46">
        <v>0</v>
      </c>
      <c r="M97" s="74">
        <v>4.6500000000000004</v>
      </c>
      <c r="N97" s="73">
        <v>0</v>
      </c>
      <c r="O97" s="46">
        <v>-20</v>
      </c>
      <c r="P97" s="46">
        <v>0</v>
      </c>
      <c r="Q97" s="46">
        <v>0</v>
      </c>
      <c r="R97" s="46">
        <v>0</v>
      </c>
      <c r="S97" s="74">
        <v>0</v>
      </c>
      <c r="U97" s="73">
        <v>-20</v>
      </c>
      <c r="V97" s="74">
        <v>33.979999999999997</v>
      </c>
      <c r="W97">
        <v>29.33</v>
      </c>
      <c r="X97">
        <v>-20</v>
      </c>
      <c r="Y97">
        <v>4.6500000000000004</v>
      </c>
    </row>
    <row r="98" spans="1:83">
      <c r="G98" t="s">
        <v>140</v>
      </c>
      <c r="H98" s="73">
        <v>15.48</v>
      </c>
      <c r="I98" s="46">
        <v>0</v>
      </c>
      <c r="J98" s="46">
        <v>0</v>
      </c>
      <c r="K98" s="46">
        <v>0</v>
      </c>
      <c r="L98" s="46">
        <v>0</v>
      </c>
      <c r="M98" s="74">
        <v>7.07</v>
      </c>
      <c r="N98" s="73">
        <v>0</v>
      </c>
      <c r="O98" s="46">
        <v>-20</v>
      </c>
      <c r="P98" s="46">
        <v>0</v>
      </c>
      <c r="Q98" s="46">
        <v>0</v>
      </c>
      <c r="R98" s="46">
        <v>0</v>
      </c>
      <c r="S98" s="74">
        <v>0</v>
      </c>
      <c r="U98" s="73">
        <v>-20</v>
      </c>
      <c r="V98" s="74">
        <v>22.55</v>
      </c>
      <c r="W98">
        <v>15.48</v>
      </c>
      <c r="X98">
        <v>-20</v>
      </c>
      <c r="Y98">
        <v>7.07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2.8030000000000003E-2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0.13231999999999997</v>
      </c>
      <c r="N99" s="68">
        <f t="shared" si="1"/>
        <v>-1.8794999999999999</v>
      </c>
      <c r="O99" s="69">
        <f t="shared" si="1"/>
        <v>-5.2404950000000001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-7.1199950000000003</v>
      </c>
      <c r="V99" s="70">
        <f t="shared" si="1"/>
        <v>0.16034999999999996</v>
      </c>
      <c r="W99">
        <f t="shared" si="1"/>
        <v>-1.8514700000000002</v>
      </c>
      <c r="X99">
        <f t="shared" si="1"/>
        <v>-5.2404950000000001</v>
      </c>
      <c r="Y99">
        <f t="shared" si="1"/>
        <v>0.13231999999999997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519</v>
      </c>
      <c r="X1" t="s">
        <v>520</v>
      </c>
      <c r="Y1" t="s">
        <v>521</v>
      </c>
      <c r="Z1" t="s">
        <v>522</v>
      </c>
      <c r="AA1" t="s">
        <v>521</v>
      </c>
      <c r="AB1" t="s">
        <v>522</v>
      </c>
      <c r="AC1" t="s">
        <v>523</v>
      </c>
      <c r="AD1" t="s">
        <v>524</v>
      </c>
      <c r="AE1" t="s">
        <v>522</v>
      </c>
      <c r="AF1" t="s">
        <v>525</v>
      </c>
      <c r="AG1" t="s">
        <v>520</v>
      </c>
      <c r="AH1" t="s">
        <v>524</v>
      </c>
      <c r="AI1" t="s">
        <v>522</v>
      </c>
      <c r="AJ1" t="s">
        <v>526</v>
      </c>
      <c r="AK1" t="s">
        <v>527</v>
      </c>
      <c r="AL1" t="s">
        <v>528</v>
      </c>
      <c r="AM1" t="s">
        <v>522</v>
      </c>
      <c r="AN1" t="s">
        <v>529</v>
      </c>
      <c r="AO1" t="s">
        <v>522</v>
      </c>
      <c r="AP1" t="s">
        <v>530</v>
      </c>
      <c r="AQ1" t="s">
        <v>529</v>
      </c>
      <c r="AR1" t="s">
        <v>522</v>
      </c>
      <c r="AS1" t="s">
        <v>531</v>
      </c>
      <c r="AT1" t="s">
        <v>532</v>
      </c>
      <c r="AU1" t="s">
        <v>522</v>
      </c>
      <c r="AV1" t="s">
        <v>523</v>
      </c>
      <c r="AW1" t="s">
        <v>533</v>
      </c>
      <c r="AX1" t="s">
        <v>532</v>
      </c>
      <c r="AY1" t="s">
        <v>522</v>
      </c>
      <c r="AZ1" t="s">
        <v>534</v>
      </c>
      <c r="BA1" t="s">
        <v>535</v>
      </c>
      <c r="BB1" t="s">
        <v>531</v>
      </c>
      <c r="BC1" t="s">
        <v>532</v>
      </c>
      <c r="BD1" t="s">
        <v>534</v>
      </c>
      <c r="BE1" t="s">
        <v>531</v>
      </c>
      <c r="BF1" t="s">
        <v>536</v>
      </c>
      <c r="BG1" t="s">
        <v>532</v>
      </c>
      <c r="BH1" t="s">
        <v>150</v>
      </c>
      <c r="BI1" t="s">
        <v>538</v>
      </c>
      <c r="BJ1" t="s">
        <v>531</v>
      </c>
      <c r="BK1" t="s">
        <v>539</v>
      </c>
      <c r="BL1" t="s">
        <v>540</v>
      </c>
      <c r="BM1" t="s">
        <v>541</v>
      </c>
      <c r="BN1" t="s">
        <v>542</v>
      </c>
      <c r="BO1" t="s">
        <v>541</v>
      </c>
      <c r="BP1" t="s">
        <v>543</v>
      </c>
      <c r="BQ1" t="s">
        <v>544</v>
      </c>
      <c r="BR1" t="s">
        <v>544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W2" s="28" t="s">
        <v>244</v>
      </c>
      <c r="X2" t="s">
        <v>150</v>
      </c>
      <c r="Y2" t="s">
        <v>149</v>
      </c>
      <c r="Z2" t="s">
        <v>238</v>
      </c>
      <c r="AA2" t="s">
        <v>149</v>
      </c>
      <c r="AB2" t="s">
        <v>230</v>
      </c>
      <c r="AC2" t="s">
        <v>149</v>
      </c>
      <c r="AD2" t="s">
        <v>149</v>
      </c>
      <c r="AE2" t="s">
        <v>266</v>
      </c>
      <c r="AF2" t="s">
        <v>153</v>
      </c>
      <c r="AG2" t="s">
        <v>149</v>
      </c>
      <c r="AH2" t="s">
        <v>150</v>
      </c>
      <c r="AI2" t="s">
        <v>235</v>
      </c>
      <c r="AJ2" t="s">
        <v>150</v>
      </c>
      <c r="AK2" t="s">
        <v>149</v>
      </c>
      <c r="AL2" t="s">
        <v>149</v>
      </c>
      <c r="AM2" t="s">
        <v>279</v>
      </c>
      <c r="AN2" t="s">
        <v>373</v>
      </c>
      <c r="AO2" t="s">
        <v>280</v>
      </c>
      <c r="AP2" t="s">
        <v>153</v>
      </c>
      <c r="AQ2" t="s">
        <v>373</v>
      </c>
      <c r="AR2" t="s">
        <v>281</v>
      </c>
      <c r="AS2" t="s">
        <v>149</v>
      </c>
      <c r="AT2" t="s">
        <v>150</v>
      </c>
      <c r="AU2" t="s">
        <v>267</v>
      </c>
      <c r="AV2" t="s">
        <v>153</v>
      </c>
      <c r="AW2" t="s">
        <v>150</v>
      </c>
      <c r="AX2" t="s">
        <v>150</v>
      </c>
      <c r="AY2" t="s">
        <v>268</v>
      </c>
      <c r="AZ2" t="s">
        <v>152</v>
      </c>
      <c r="BA2" t="s">
        <v>149</v>
      </c>
      <c r="BB2" t="s">
        <v>149</v>
      </c>
      <c r="BC2" t="s">
        <v>150</v>
      </c>
      <c r="BD2" t="s">
        <v>152</v>
      </c>
      <c r="BE2" t="s">
        <v>149</v>
      </c>
      <c r="BF2" t="s">
        <v>149</v>
      </c>
      <c r="BG2" t="s">
        <v>150</v>
      </c>
      <c r="BH2" t="s">
        <v>537</v>
      </c>
      <c r="BI2" t="s">
        <v>388</v>
      </c>
      <c r="BJ2" t="s">
        <v>150</v>
      </c>
      <c r="BK2" t="s">
        <v>152</v>
      </c>
      <c r="BL2" t="s">
        <v>150</v>
      </c>
      <c r="BM2" t="s">
        <v>152</v>
      </c>
      <c r="BN2" t="s">
        <v>150</v>
      </c>
      <c r="BO2" t="s">
        <v>152</v>
      </c>
      <c r="BP2" t="s">
        <v>388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1022.3100000000001</v>
      </c>
      <c r="I3" s="53">
        <v>534.66999999999996</v>
      </c>
      <c r="J3" s="53">
        <v>213.33</v>
      </c>
      <c r="K3" s="53">
        <v>60.02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9.68</v>
      </c>
      <c r="X3">
        <v>98.74</v>
      </c>
      <c r="Y3">
        <v>22.97</v>
      </c>
      <c r="Z3">
        <v>0.87</v>
      </c>
      <c r="AA3">
        <v>1.23</v>
      </c>
      <c r="AB3">
        <v>0.93</v>
      </c>
      <c r="AC3">
        <v>21.3</v>
      </c>
      <c r="AD3">
        <v>232.43</v>
      </c>
      <c r="AE3">
        <v>1.02</v>
      </c>
      <c r="AF3">
        <v>19.36</v>
      </c>
      <c r="AG3">
        <v>23.16</v>
      </c>
      <c r="AH3">
        <v>83.25</v>
      </c>
      <c r="AI3">
        <v>0.61</v>
      </c>
      <c r="AJ3">
        <v>38.72</v>
      </c>
      <c r="AK3">
        <v>85.16</v>
      </c>
      <c r="AL3">
        <v>21.59</v>
      </c>
      <c r="AM3">
        <v>0.52</v>
      </c>
      <c r="AN3">
        <v>0.87</v>
      </c>
      <c r="AO3">
        <v>0.95</v>
      </c>
      <c r="AP3">
        <v>45.5</v>
      </c>
      <c r="AQ3">
        <v>0</v>
      </c>
      <c r="AR3">
        <v>0.38</v>
      </c>
      <c r="AS3">
        <v>77.92</v>
      </c>
      <c r="AT3">
        <v>63.16</v>
      </c>
      <c r="AU3">
        <v>0.61</v>
      </c>
      <c r="AV3">
        <v>147.86000000000001</v>
      </c>
      <c r="AW3">
        <v>66.7</v>
      </c>
      <c r="AX3">
        <v>22.26</v>
      </c>
      <c r="AY3">
        <v>0.87</v>
      </c>
      <c r="AZ3">
        <v>6.43</v>
      </c>
      <c r="BA3">
        <v>258.45999999999998</v>
      </c>
      <c r="BB3">
        <v>142.30000000000001</v>
      </c>
      <c r="BC3">
        <v>24.2</v>
      </c>
      <c r="BD3">
        <v>0.35</v>
      </c>
      <c r="BE3">
        <v>77.44</v>
      </c>
      <c r="BF3">
        <v>42.58</v>
      </c>
      <c r="BG3">
        <v>36.520000000000003</v>
      </c>
      <c r="BH3">
        <v>0</v>
      </c>
      <c r="BI3">
        <v>4.84</v>
      </c>
      <c r="BJ3">
        <v>33.4</v>
      </c>
      <c r="BK3">
        <v>0</v>
      </c>
      <c r="BL3">
        <v>48.4</v>
      </c>
      <c r="BM3">
        <v>50.53</v>
      </c>
      <c r="BN3">
        <v>18.39</v>
      </c>
      <c r="BO3">
        <v>2.71</v>
      </c>
      <c r="BP3">
        <v>0</v>
      </c>
      <c r="BQ3">
        <v>0</v>
      </c>
      <c r="BR3">
        <v>0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1022.3100000000001</v>
      </c>
      <c r="I4" s="46">
        <v>534.66999999999996</v>
      </c>
      <c r="J4" s="46">
        <v>213.33</v>
      </c>
      <c r="K4" s="46">
        <v>60.02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9.68</v>
      </c>
      <c r="X4">
        <v>98.74</v>
      </c>
      <c r="Y4">
        <v>22.97</v>
      </c>
      <c r="Z4">
        <v>0.87</v>
      </c>
      <c r="AA4">
        <v>1.23</v>
      </c>
      <c r="AB4">
        <v>0.93</v>
      </c>
      <c r="AC4">
        <v>21.3</v>
      </c>
      <c r="AD4">
        <v>232.43</v>
      </c>
      <c r="AE4">
        <v>1.02</v>
      </c>
      <c r="AF4">
        <v>19.36</v>
      </c>
      <c r="AG4">
        <v>23.16</v>
      </c>
      <c r="AH4">
        <v>83.25</v>
      </c>
      <c r="AI4">
        <v>0.61</v>
      </c>
      <c r="AJ4">
        <v>38.72</v>
      </c>
      <c r="AK4">
        <v>85.16</v>
      </c>
      <c r="AL4">
        <v>21.59</v>
      </c>
      <c r="AM4">
        <v>0.52</v>
      </c>
      <c r="AN4">
        <v>0.87</v>
      </c>
      <c r="AO4">
        <v>0.95</v>
      </c>
      <c r="AP4">
        <v>45.5</v>
      </c>
      <c r="AQ4">
        <v>0</v>
      </c>
      <c r="AR4">
        <v>0.38</v>
      </c>
      <c r="AS4">
        <v>77.92</v>
      </c>
      <c r="AT4">
        <v>63.16</v>
      </c>
      <c r="AU4">
        <v>0.61</v>
      </c>
      <c r="AV4">
        <v>147.86000000000001</v>
      </c>
      <c r="AW4">
        <v>66.7</v>
      </c>
      <c r="AX4">
        <v>22.26</v>
      </c>
      <c r="AY4">
        <v>0.87</v>
      </c>
      <c r="AZ4">
        <v>6.43</v>
      </c>
      <c r="BA4">
        <v>258.45999999999998</v>
      </c>
      <c r="BB4">
        <v>142.30000000000001</v>
      </c>
      <c r="BC4">
        <v>24.2</v>
      </c>
      <c r="BD4">
        <v>0.35</v>
      </c>
      <c r="BE4">
        <v>77.44</v>
      </c>
      <c r="BF4">
        <v>42.58</v>
      </c>
      <c r="BG4">
        <v>36.520000000000003</v>
      </c>
      <c r="BH4">
        <v>0</v>
      </c>
      <c r="BI4">
        <v>4.84</v>
      </c>
      <c r="BJ4">
        <v>33.4</v>
      </c>
      <c r="BK4">
        <v>0</v>
      </c>
      <c r="BL4">
        <v>48.4</v>
      </c>
      <c r="BM4">
        <v>50.53</v>
      </c>
      <c r="BN4">
        <v>18.39</v>
      </c>
      <c r="BO4">
        <v>2.71</v>
      </c>
      <c r="BP4">
        <v>0</v>
      </c>
      <c r="BQ4">
        <v>0</v>
      </c>
      <c r="BR4">
        <v>0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1022.3100000000001</v>
      </c>
      <c r="I5" s="46">
        <v>534.66999999999996</v>
      </c>
      <c r="J5" s="46">
        <v>213.33</v>
      </c>
      <c r="K5" s="46">
        <v>60.02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9.68</v>
      </c>
      <c r="X5">
        <v>98.74</v>
      </c>
      <c r="Y5">
        <v>22.97</v>
      </c>
      <c r="Z5">
        <v>0.87</v>
      </c>
      <c r="AA5">
        <v>1.23</v>
      </c>
      <c r="AB5">
        <v>0.93</v>
      </c>
      <c r="AC5">
        <v>21.3</v>
      </c>
      <c r="AD5">
        <v>232.43</v>
      </c>
      <c r="AE5">
        <v>1.02</v>
      </c>
      <c r="AF5">
        <v>19.36</v>
      </c>
      <c r="AG5">
        <v>23.16</v>
      </c>
      <c r="AH5">
        <v>83.25</v>
      </c>
      <c r="AI5">
        <v>0.61</v>
      </c>
      <c r="AJ5">
        <v>38.72</v>
      </c>
      <c r="AK5">
        <v>85.16</v>
      </c>
      <c r="AL5">
        <v>21.59</v>
      </c>
      <c r="AM5">
        <v>0.52</v>
      </c>
      <c r="AN5">
        <v>0.87</v>
      </c>
      <c r="AO5">
        <v>0.95</v>
      </c>
      <c r="AP5">
        <v>45.5</v>
      </c>
      <c r="AQ5">
        <v>0</v>
      </c>
      <c r="AR5">
        <v>0.38</v>
      </c>
      <c r="AS5">
        <v>77.92</v>
      </c>
      <c r="AT5">
        <v>63.16</v>
      </c>
      <c r="AU5">
        <v>0.61</v>
      </c>
      <c r="AV5">
        <v>147.86000000000001</v>
      </c>
      <c r="AW5">
        <v>66.7</v>
      </c>
      <c r="AX5">
        <v>22.26</v>
      </c>
      <c r="AY5">
        <v>0.87</v>
      </c>
      <c r="AZ5">
        <v>6.43</v>
      </c>
      <c r="BA5">
        <v>258.45999999999998</v>
      </c>
      <c r="BB5">
        <v>142.30000000000001</v>
      </c>
      <c r="BC5">
        <v>24.2</v>
      </c>
      <c r="BD5">
        <v>0.35</v>
      </c>
      <c r="BE5">
        <v>77.44</v>
      </c>
      <c r="BF5">
        <v>42.58</v>
      </c>
      <c r="BG5">
        <v>36.520000000000003</v>
      </c>
      <c r="BH5">
        <v>0</v>
      </c>
      <c r="BI5">
        <v>4.84</v>
      </c>
      <c r="BJ5">
        <v>33.4</v>
      </c>
      <c r="BK5">
        <v>0</v>
      </c>
      <c r="BL5">
        <v>48.4</v>
      </c>
      <c r="BM5">
        <v>50.53</v>
      </c>
      <c r="BN5">
        <v>18.39</v>
      </c>
      <c r="BO5">
        <v>2.71</v>
      </c>
      <c r="BP5">
        <v>0</v>
      </c>
      <c r="BQ5">
        <v>0</v>
      </c>
      <c r="BR5">
        <v>0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1022.3100000000001</v>
      </c>
      <c r="I6" s="46">
        <v>534.66999999999996</v>
      </c>
      <c r="J6" s="46">
        <v>213.33</v>
      </c>
      <c r="K6" s="46">
        <v>60.02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9.68</v>
      </c>
      <c r="X6">
        <v>98.74</v>
      </c>
      <c r="Y6">
        <v>22.97</v>
      </c>
      <c r="Z6">
        <v>0.87</v>
      </c>
      <c r="AA6">
        <v>1.23</v>
      </c>
      <c r="AB6">
        <v>0.93</v>
      </c>
      <c r="AC6">
        <v>21.3</v>
      </c>
      <c r="AD6">
        <v>232.43</v>
      </c>
      <c r="AE6">
        <v>1.02</v>
      </c>
      <c r="AF6">
        <v>19.36</v>
      </c>
      <c r="AG6">
        <v>23.16</v>
      </c>
      <c r="AH6">
        <v>83.25</v>
      </c>
      <c r="AI6">
        <v>0.61</v>
      </c>
      <c r="AJ6">
        <v>38.72</v>
      </c>
      <c r="AK6">
        <v>85.16</v>
      </c>
      <c r="AL6">
        <v>21.59</v>
      </c>
      <c r="AM6">
        <v>0.52</v>
      </c>
      <c r="AN6">
        <v>0.87</v>
      </c>
      <c r="AO6">
        <v>0.95</v>
      </c>
      <c r="AP6">
        <v>45.5</v>
      </c>
      <c r="AQ6">
        <v>0</v>
      </c>
      <c r="AR6">
        <v>0.38</v>
      </c>
      <c r="AS6">
        <v>77.92</v>
      </c>
      <c r="AT6">
        <v>63.16</v>
      </c>
      <c r="AU6">
        <v>0.61</v>
      </c>
      <c r="AV6">
        <v>147.86000000000001</v>
      </c>
      <c r="AW6">
        <v>66.7</v>
      </c>
      <c r="AX6">
        <v>22.26</v>
      </c>
      <c r="AY6">
        <v>0.87</v>
      </c>
      <c r="AZ6">
        <v>6.43</v>
      </c>
      <c r="BA6">
        <v>258.45999999999998</v>
      </c>
      <c r="BB6">
        <v>142.30000000000001</v>
      </c>
      <c r="BC6">
        <v>24.2</v>
      </c>
      <c r="BD6">
        <v>0.35</v>
      </c>
      <c r="BE6">
        <v>77.44</v>
      </c>
      <c r="BF6">
        <v>42.58</v>
      </c>
      <c r="BG6">
        <v>36.520000000000003</v>
      </c>
      <c r="BH6">
        <v>0</v>
      </c>
      <c r="BI6">
        <v>4.84</v>
      </c>
      <c r="BJ6">
        <v>33.4</v>
      </c>
      <c r="BK6">
        <v>0</v>
      </c>
      <c r="BL6">
        <v>48.4</v>
      </c>
      <c r="BM6">
        <v>50.53</v>
      </c>
      <c r="BN6">
        <v>18.39</v>
      </c>
      <c r="BO6">
        <v>2.71</v>
      </c>
      <c r="BP6">
        <v>0</v>
      </c>
      <c r="BQ6">
        <v>0</v>
      </c>
      <c r="BR6">
        <v>0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1022.12</v>
      </c>
      <c r="I7" s="46">
        <v>534.66999999999996</v>
      </c>
      <c r="J7" s="46">
        <v>213.33</v>
      </c>
      <c r="K7" s="46">
        <v>60.02</v>
      </c>
      <c r="L7" s="46">
        <v>4.84</v>
      </c>
      <c r="M7" s="74">
        <v>0</v>
      </c>
      <c r="N7" s="73">
        <v>0</v>
      </c>
      <c r="O7" s="46">
        <v>30</v>
      </c>
      <c r="P7" s="46">
        <v>0</v>
      </c>
      <c r="Q7" s="46">
        <v>0</v>
      </c>
      <c r="R7" s="46">
        <v>0</v>
      </c>
      <c r="S7" s="74">
        <v>0</v>
      </c>
      <c r="W7">
        <v>9.68</v>
      </c>
      <c r="X7">
        <v>98.74</v>
      </c>
      <c r="Y7">
        <v>22.97</v>
      </c>
      <c r="Z7">
        <v>0.87</v>
      </c>
      <c r="AA7">
        <v>1.23</v>
      </c>
      <c r="AB7">
        <v>0.93</v>
      </c>
      <c r="AC7">
        <v>21.3</v>
      </c>
      <c r="AD7">
        <v>232.43</v>
      </c>
      <c r="AE7">
        <v>1.02</v>
      </c>
      <c r="AF7">
        <v>19.36</v>
      </c>
      <c r="AG7">
        <v>23.16</v>
      </c>
      <c r="AH7">
        <v>83.25</v>
      </c>
      <c r="AI7">
        <v>0.61</v>
      </c>
      <c r="AJ7">
        <v>38.72</v>
      </c>
      <c r="AK7">
        <v>85.16</v>
      </c>
      <c r="AL7">
        <v>21.59</v>
      </c>
      <c r="AM7">
        <v>0.52</v>
      </c>
      <c r="AN7">
        <v>0.68</v>
      </c>
      <c r="AO7">
        <v>0.95</v>
      </c>
      <c r="AP7">
        <v>45.5</v>
      </c>
      <c r="AQ7">
        <v>0</v>
      </c>
      <c r="AR7">
        <v>0.38</v>
      </c>
      <c r="AS7">
        <v>77.92</v>
      </c>
      <c r="AT7">
        <v>63.16</v>
      </c>
      <c r="AU7">
        <v>0.61</v>
      </c>
      <c r="AV7">
        <v>147.86000000000001</v>
      </c>
      <c r="AW7">
        <v>66.7</v>
      </c>
      <c r="AX7">
        <v>22.26</v>
      </c>
      <c r="AY7">
        <v>0.87</v>
      </c>
      <c r="AZ7">
        <v>6.43</v>
      </c>
      <c r="BA7">
        <v>258.45999999999998</v>
      </c>
      <c r="BB7">
        <v>142.30000000000001</v>
      </c>
      <c r="BC7">
        <v>24.2</v>
      </c>
      <c r="BD7">
        <v>0.35</v>
      </c>
      <c r="BE7">
        <v>77.44</v>
      </c>
      <c r="BF7">
        <v>42.58</v>
      </c>
      <c r="BG7">
        <v>36.520000000000003</v>
      </c>
      <c r="BH7">
        <v>30</v>
      </c>
      <c r="BI7">
        <v>4.84</v>
      </c>
      <c r="BJ7">
        <v>33.4</v>
      </c>
      <c r="BK7">
        <v>0</v>
      </c>
      <c r="BL7">
        <v>48.4</v>
      </c>
      <c r="BM7">
        <v>50.53</v>
      </c>
      <c r="BN7">
        <v>18.39</v>
      </c>
      <c r="BO7">
        <v>2.71</v>
      </c>
      <c r="BP7">
        <v>0</v>
      </c>
      <c r="BQ7">
        <v>0</v>
      </c>
      <c r="BR7">
        <v>0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1022.12</v>
      </c>
      <c r="I8" s="46">
        <v>534.66999999999996</v>
      </c>
      <c r="J8" s="46">
        <v>213.33</v>
      </c>
      <c r="K8" s="46">
        <v>60.02</v>
      </c>
      <c r="L8" s="46">
        <v>4.84</v>
      </c>
      <c r="M8" s="74">
        <v>0</v>
      </c>
      <c r="N8" s="73">
        <v>0</v>
      </c>
      <c r="O8" s="46">
        <v>30</v>
      </c>
      <c r="P8" s="46">
        <v>0</v>
      </c>
      <c r="Q8" s="46">
        <v>0</v>
      </c>
      <c r="R8" s="46">
        <v>0</v>
      </c>
      <c r="S8" s="74">
        <v>0</v>
      </c>
      <c r="W8">
        <v>9.68</v>
      </c>
      <c r="X8">
        <v>98.74</v>
      </c>
      <c r="Y8">
        <v>22.97</v>
      </c>
      <c r="Z8">
        <v>0.87</v>
      </c>
      <c r="AA8">
        <v>1.23</v>
      </c>
      <c r="AB8">
        <v>0.93</v>
      </c>
      <c r="AC8">
        <v>21.3</v>
      </c>
      <c r="AD8">
        <v>232.43</v>
      </c>
      <c r="AE8">
        <v>1.02</v>
      </c>
      <c r="AF8">
        <v>19.36</v>
      </c>
      <c r="AG8">
        <v>23.16</v>
      </c>
      <c r="AH8">
        <v>83.25</v>
      </c>
      <c r="AI8">
        <v>0.61</v>
      </c>
      <c r="AJ8">
        <v>38.72</v>
      </c>
      <c r="AK8">
        <v>85.16</v>
      </c>
      <c r="AL8">
        <v>21.59</v>
      </c>
      <c r="AM8">
        <v>0.52</v>
      </c>
      <c r="AN8">
        <v>0.68</v>
      </c>
      <c r="AO8">
        <v>0.95</v>
      </c>
      <c r="AP8">
        <v>45.5</v>
      </c>
      <c r="AQ8">
        <v>0</v>
      </c>
      <c r="AR8">
        <v>0.38</v>
      </c>
      <c r="AS8">
        <v>77.92</v>
      </c>
      <c r="AT8">
        <v>63.16</v>
      </c>
      <c r="AU8">
        <v>0.61</v>
      </c>
      <c r="AV8">
        <v>147.86000000000001</v>
      </c>
      <c r="AW8">
        <v>66.7</v>
      </c>
      <c r="AX8">
        <v>22.26</v>
      </c>
      <c r="AY8">
        <v>0.87</v>
      </c>
      <c r="AZ8">
        <v>6.43</v>
      </c>
      <c r="BA8">
        <v>258.45999999999998</v>
      </c>
      <c r="BB8">
        <v>142.30000000000001</v>
      </c>
      <c r="BC8">
        <v>24.2</v>
      </c>
      <c r="BD8">
        <v>0.35</v>
      </c>
      <c r="BE8">
        <v>77.44</v>
      </c>
      <c r="BF8">
        <v>42.58</v>
      </c>
      <c r="BG8">
        <v>36.520000000000003</v>
      </c>
      <c r="BH8">
        <v>30</v>
      </c>
      <c r="BI8">
        <v>4.84</v>
      </c>
      <c r="BJ8">
        <v>33.4</v>
      </c>
      <c r="BK8">
        <v>0</v>
      </c>
      <c r="BL8">
        <v>48.4</v>
      </c>
      <c r="BM8">
        <v>50.53</v>
      </c>
      <c r="BN8">
        <v>18.39</v>
      </c>
      <c r="BO8">
        <v>2.71</v>
      </c>
      <c r="BP8">
        <v>0</v>
      </c>
      <c r="BQ8">
        <v>0</v>
      </c>
      <c r="BR8">
        <v>0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1022.12</v>
      </c>
      <c r="I9" s="46">
        <v>534.66999999999996</v>
      </c>
      <c r="J9" s="46">
        <v>213.33</v>
      </c>
      <c r="K9" s="46">
        <v>60.02</v>
      </c>
      <c r="L9" s="46">
        <v>4.84</v>
      </c>
      <c r="M9" s="74">
        <v>0</v>
      </c>
      <c r="N9" s="73">
        <v>0</v>
      </c>
      <c r="O9" s="46">
        <v>30</v>
      </c>
      <c r="P9" s="46">
        <v>0</v>
      </c>
      <c r="Q9" s="46">
        <v>0</v>
      </c>
      <c r="R9" s="46">
        <v>0</v>
      </c>
      <c r="S9" s="74">
        <v>0</v>
      </c>
      <c r="W9">
        <v>9.68</v>
      </c>
      <c r="X9">
        <v>98.74</v>
      </c>
      <c r="Y9">
        <v>22.97</v>
      </c>
      <c r="Z9">
        <v>0.87</v>
      </c>
      <c r="AA9">
        <v>1.23</v>
      </c>
      <c r="AB9">
        <v>0.93</v>
      </c>
      <c r="AC9">
        <v>21.3</v>
      </c>
      <c r="AD9">
        <v>232.43</v>
      </c>
      <c r="AE9">
        <v>1.02</v>
      </c>
      <c r="AF9">
        <v>19.36</v>
      </c>
      <c r="AG9">
        <v>23.16</v>
      </c>
      <c r="AH9">
        <v>83.25</v>
      </c>
      <c r="AI9">
        <v>0.61</v>
      </c>
      <c r="AJ9">
        <v>38.72</v>
      </c>
      <c r="AK9">
        <v>85.16</v>
      </c>
      <c r="AL9">
        <v>21.59</v>
      </c>
      <c r="AM9">
        <v>0.52</v>
      </c>
      <c r="AN9">
        <v>0.68</v>
      </c>
      <c r="AO9">
        <v>0.95</v>
      </c>
      <c r="AP9">
        <v>45.5</v>
      </c>
      <c r="AQ9">
        <v>0</v>
      </c>
      <c r="AR9">
        <v>0.38</v>
      </c>
      <c r="AS9">
        <v>77.92</v>
      </c>
      <c r="AT9">
        <v>63.16</v>
      </c>
      <c r="AU9">
        <v>0.61</v>
      </c>
      <c r="AV9">
        <v>147.86000000000001</v>
      </c>
      <c r="AW9">
        <v>66.7</v>
      </c>
      <c r="AX9">
        <v>22.26</v>
      </c>
      <c r="AY9">
        <v>0.87</v>
      </c>
      <c r="AZ9">
        <v>6.43</v>
      </c>
      <c r="BA9">
        <v>258.45999999999998</v>
      </c>
      <c r="BB9">
        <v>142.30000000000001</v>
      </c>
      <c r="BC9">
        <v>24.2</v>
      </c>
      <c r="BD9">
        <v>0.35</v>
      </c>
      <c r="BE9">
        <v>77.44</v>
      </c>
      <c r="BF9">
        <v>42.58</v>
      </c>
      <c r="BG9">
        <v>36.520000000000003</v>
      </c>
      <c r="BH9">
        <v>30</v>
      </c>
      <c r="BI9">
        <v>4.84</v>
      </c>
      <c r="BJ9">
        <v>33.4</v>
      </c>
      <c r="BK9">
        <v>0</v>
      </c>
      <c r="BL9">
        <v>48.4</v>
      </c>
      <c r="BM9">
        <v>50.53</v>
      </c>
      <c r="BN9">
        <v>18.39</v>
      </c>
      <c r="BO9">
        <v>2.71</v>
      </c>
      <c r="BP9">
        <v>0</v>
      </c>
      <c r="BQ9">
        <v>0</v>
      </c>
      <c r="BR9">
        <v>0</v>
      </c>
    </row>
    <row r="10" spans="1:70">
      <c r="A10" t="s">
        <v>264</v>
      </c>
      <c r="C10" t="s">
        <v>237</v>
      </c>
      <c r="G10" t="s">
        <v>52</v>
      </c>
      <c r="H10" s="73">
        <v>1022.12</v>
      </c>
      <c r="I10" s="46">
        <v>534.66999999999996</v>
      </c>
      <c r="J10" s="46">
        <v>213.33</v>
      </c>
      <c r="K10" s="46">
        <v>60.02</v>
      </c>
      <c r="L10" s="46">
        <v>4.84</v>
      </c>
      <c r="M10" s="74">
        <v>0</v>
      </c>
      <c r="N10" s="73">
        <v>0</v>
      </c>
      <c r="O10" s="46">
        <v>30</v>
      </c>
      <c r="P10" s="46">
        <v>0</v>
      </c>
      <c r="Q10" s="46">
        <v>0</v>
      </c>
      <c r="R10" s="46">
        <v>0</v>
      </c>
      <c r="S10" s="74">
        <v>0</v>
      </c>
      <c r="W10">
        <v>9.68</v>
      </c>
      <c r="X10">
        <v>98.74</v>
      </c>
      <c r="Y10">
        <v>22.97</v>
      </c>
      <c r="Z10">
        <v>0.87</v>
      </c>
      <c r="AA10">
        <v>1.23</v>
      </c>
      <c r="AB10">
        <v>0.93</v>
      </c>
      <c r="AC10">
        <v>21.3</v>
      </c>
      <c r="AD10">
        <v>232.43</v>
      </c>
      <c r="AE10">
        <v>1.02</v>
      </c>
      <c r="AF10">
        <v>19.36</v>
      </c>
      <c r="AG10">
        <v>23.16</v>
      </c>
      <c r="AH10">
        <v>83.25</v>
      </c>
      <c r="AI10">
        <v>0.61</v>
      </c>
      <c r="AJ10">
        <v>38.72</v>
      </c>
      <c r="AK10">
        <v>85.16</v>
      </c>
      <c r="AL10">
        <v>21.59</v>
      </c>
      <c r="AM10">
        <v>0.52</v>
      </c>
      <c r="AN10">
        <v>0.68</v>
      </c>
      <c r="AO10">
        <v>0.95</v>
      </c>
      <c r="AP10">
        <v>45.5</v>
      </c>
      <c r="AQ10">
        <v>0</v>
      </c>
      <c r="AR10">
        <v>0.38</v>
      </c>
      <c r="AS10">
        <v>77.92</v>
      </c>
      <c r="AT10">
        <v>63.16</v>
      </c>
      <c r="AU10">
        <v>0.61</v>
      </c>
      <c r="AV10">
        <v>147.86000000000001</v>
      </c>
      <c r="AW10">
        <v>66.7</v>
      </c>
      <c r="AX10">
        <v>22.26</v>
      </c>
      <c r="AY10">
        <v>0.87</v>
      </c>
      <c r="AZ10">
        <v>6.43</v>
      </c>
      <c r="BA10">
        <v>258.45999999999998</v>
      </c>
      <c r="BB10">
        <v>142.30000000000001</v>
      </c>
      <c r="BC10">
        <v>24.2</v>
      </c>
      <c r="BD10">
        <v>0.35</v>
      </c>
      <c r="BE10">
        <v>77.44</v>
      </c>
      <c r="BF10">
        <v>42.58</v>
      </c>
      <c r="BG10">
        <v>36.520000000000003</v>
      </c>
      <c r="BH10">
        <v>30</v>
      </c>
      <c r="BI10">
        <v>4.84</v>
      </c>
      <c r="BJ10">
        <v>33.4</v>
      </c>
      <c r="BK10">
        <v>0</v>
      </c>
      <c r="BL10">
        <v>48.4</v>
      </c>
      <c r="BM10">
        <v>50.53</v>
      </c>
      <c r="BN10">
        <v>18.39</v>
      </c>
      <c r="BO10">
        <v>2.71</v>
      </c>
      <c r="BP10">
        <v>0</v>
      </c>
      <c r="BQ10">
        <v>0</v>
      </c>
      <c r="BR10">
        <v>0</v>
      </c>
    </row>
    <row r="11" spans="1:70">
      <c r="A11" t="s">
        <v>244</v>
      </c>
      <c r="C11" t="s">
        <v>325</v>
      </c>
      <c r="G11" t="s">
        <v>53</v>
      </c>
      <c r="H11" s="73">
        <v>1022.0200000000001</v>
      </c>
      <c r="I11" s="46">
        <v>534.66999999999996</v>
      </c>
      <c r="J11" s="46">
        <v>213.15</v>
      </c>
      <c r="K11" s="46">
        <v>60.02</v>
      </c>
      <c r="L11" s="46">
        <v>4.84</v>
      </c>
      <c r="M11" s="74">
        <v>0</v>
      </c>
      <c r="N11" s="73">
        <v>0</v>
      </c>
      <c r="O11" s="46">
        <v>30</v>
      </c>
      <c r="P11" s="46">
        <v>0</v>
      </c>
      <c r="Q11" s="46">
        <v>0</v>
      </c>
      <c r="R11" s="46">
        <v>0</v>
      </c>
      <c r="S11" s="74">
        <v>0</v>
      </c>
      <c r="W11">
        <v>9.68</v>
      </c>
      <c r="X11">
        <v>98.74</v>
      </c>
      <c r="Y11">
        <v>22.97</v>
      </c>
      <c r="Z11">
        <v>0.87</v>
      </c>
      <c r="AA11">
        <v>1.23</v>
      </c>
      <c r="AB11">
        <v>0.93</v>
      </c>
      <c r="AC11">
        <v>21.3</v>
      </c>
      <c r="AD11">
        <v>232.43</v>
      </c>
      <c r="AE11">
        <v>1.02</v>
      </c>
      <c r="AF11">
        <v>19.18</v>
      </c>
      <c r="AG11">
        <v>23.16</v>
      </c>
      <c r="AH11">
        <v>83.25</v>
      </c>
      <c r="AI11">
        <v>0.61</v>
      </c>
      <c r="AJ11">
        <v>38.72</v>
      </c>
      <c r="AK11">
        <v>85.16</v>
      </c>
      <c r="AL11">
        <v>21.59</v>
      </c>
      <c r="AM11">
        <v>0.52</v>
      </c>
      <c r="AN11">
        <v>0.57999999999999996</v>
      </c>
      <c r="AO11">
        <v>0.95</v>
      </c>
      <c r="AP11">
        <v>45.5</v>
      </c>
      <c r="AQ11">
        <v>0</v>
      </c>
      <c r="AR11">
        <v>0.38</v>
      </c>
      <c r="AS11">
        <v>77.92</v>
      </c>
      <c r="AT11">
        <v>63.16</v>
      </c>
      <c r="AU11">
        <v>0.61</v>
      </c>
      <c r="AV11">
        <v>147.86000000000001</v>
      </c>
      <c r="AW11">
        <v>66.7</v>
      </c>
      <c r="AX11">
        <v>22.26</v>
      </c>
      <c r="AY11">
        <v>0.87</v>
      </c>
      <c r="AZ11">
        <v>6.43</v>
      </c>
      <c r="BA11">
        <v>258.45999999999998</v>
      </c>
      <c r="BB11">
        <v>142.30000000000001</v>
      </c>
      <c r="BC11">
        <v>24.2</v>
      </c>
      <c r="BD11">
        <v>0.35</v>
      </c>
      <c r="BE11">
        <v>77.44</v>
      </c>
      <c r="BF11">
        <v>42.58</v>
      </c>
      <c r="BG11">
        <v>36.520000000000003</v>
      </c>
      <c r="BH11">
        <v>30</v>
      </c>
      <c r="BI11">
        <v>4.84</v>
      </c>
      <c r="BJ11">
        <v>33.4</v>
      </c>
      <c r="BK11">
        <v>0</v>
      </c>
      <c r="BL11">
        <v>48.4</v>
      </c>
      <c r="BM11">
        <v>50.53</v>
      </c>
      <c r="BN11">
        <v>18.39</v>
      </c>
      <c r="BO11">
        <v>2.71</v>
      </c>
      <c r="BP11">
        <v>0</v>
      </c>
      <c r="BQ11">
        <v>0</v>
      </c>
      <c r="BR11">
        <v>0</v>
      </c>
    </row>
    <row r="12" spans="1:70">
      <c r="A12" t="s">
        <v>245</v>
      </c>
      <c r="C12" t="s">
        <v>345</v>
      </c>
      <c r="G12" t="s">
        <v>54</v>
      </c>
      <c r="H12" s="73">
        <v>1022.0200000000001</v>
      </c>
      <c r="I12" s="46">
        <v>534.66999999999996</v>
      </c>
      <c r="J12" s="46">
        <v>213.15</v>
      </c>
      <c r="K12" s="46">
        <v>60.02</v>
      </c>
      <c r="L12" s="46">
        <v>4.84</v>
      </c>
      <c r="M12" s="74">
        <v>0</v>
      </c>
      <c r="N12" s="73">
        <v>0</v>
      </c>
      <c r="O12" s="46">
        <v>30</v>
      </c>
      <c r="P12" s="46">
        <v>0</v>
      </c>
      <c r="Q12" s="46">
        <v>0</v>
      </c>
      <c r="R12" s="46">
        <v>0</v>
      </c>
      <c r="S12" s="74">
        <v>0</v>
      </c>
      <c r="W12">
        <v>9.68</v>
      </c>
      <c r="X12">
        <v>98.74</v>
      </c>
      <c r="Y12">
        <v>22.97</v>
      </c>
      <c r="Z12">
        <v>0.87</v>
      </c>
      <c r="AA12">
        <v>1.23</v>
      </c>
      <c r="AB12">
        <v>0.93</v>
      </c>
      <c r="AC12">
        <v>21.3</v>
      </c>
      <c r="AD12">
        <v>232.43</v>
      </c>
      <c r="AE12">
        <v>1.02</v>
      </c>
      <c r="AF12">
        <v>19.18</v>
      </c>
      <c r="AG12">
        <v>23.16</v>
      </c>
      <c r="AH12">
        <v>83.25</v>
      </c>
      <c r="AI12">
        <v>0.61</v>
      </c>
      <c r="AJ12">
        <v>38.72</v>
      </c>
      <c r="AK12">
        <v>85.16</v>
      </c>
      <c r="AL12">
        <v>21.59</v>
      </c>
      <c r="AM12">
        <v>0.52</v>
      </c>
      <c r="AN12">
        <v>0.57999999999999996</v>
      </c>
      <c r="AO12">
        <v>0.95</v>
      </c>
      <c r="AP12">
        <v>45.5</v>
      </c>
      <c r="AQ12">
        <v>0</v>
      </c>
      <c r="AR12">
        <v>0.38</v>
      </c>
      <c r="AS12">
        <v>77.92</v>
      </c>
      <c r="AT12">
        <v>63.16</v>
      </c>
      <c r="AU12">
        <v>0.61</v>
      </c>
      <c r="AV12">
        <v>147.86000000000001</v>
      </c>
      <c r="AW12">
        <v>66.7</v>
      </c>
      <c r="AX12">
        <v>22.26</v>
      </c>
      <c r="AY12">
        <v>0.87</v>
      </c>
      <c r="AZ12">
        <v>6.43</v>
      </c>
      <c r="BA12">
        <v>258.45999999999998</v>
      </c>
      <c r="BB12">
        <v>142.30000000000001</v>
      </c>
      <c r="BC12">
        <v>24.2</v>
      </c>
      <c r="BD12">
        <v>0.35</v>
      </c>
      <c r="BE12">
        <v>77.44</v>
      </c>
      <c r="BF12">
        <v>42.58</v>
      </c>
      <c r="BG12">
        <v>36.520000000000003</v>
      </c>
      <c r="BH12">
        <v>30</v>
      </c>
      <c r="BI12">
        <v>4.84</v>
      </c>
      <c r="BJ12">
        <v>33.4</v>
      </c>
      <c r="BK12">
        <v>0</v>
      </c>
      <c r="BL12">
        <v>48.4</v>
      </c>
      <c r="BM12">
        <v>50.53</v>
      </c>
      <c r="BN12">
        <v>18.39</v>
      </c>
      <c r="BO12">
        <v>2.71</v>
      </c>
      <c r="BP12">
        <v>0</v>
      </c>
      <c r="BQ12">
        <v>0</v>
      </c>
      <c r="BR12">
        <v>0</v>
      </c>
    </row>
    <row r="13" spans="1:70">
      <c r="A13" t="s">
        <v>246</v>
      </c>
      <c r="G13" t="s">
        <v>55</v>
      </c>
      <c r="H13" s="73">
        <v>1022.0200000000001</v>
      </c>
      <c r="I13" s="46">
        <v>534.66999999999996</v>
      </c>
      <c r="J13" s="46">
        <v>213.15</v>
      </c>
      <c r="K13" s="46">
        <v>60.02</v>
      </c>
      <c r="L13" s="46">
        <v>4.84</v>
      </c>
      <c r="M13" s="74">
        <v>0</v>
      </c>
      <c r="N13" s="73">
        <v>0</v>
      </c>
      <c r="O13" s="46">
        <v>30</v>
      </c>
      <c r="P13" s="46">
        <v>0</v>
      </c>
      <c r="Q13" s="46">
        <v>0</v>
      </c>
      <c r="R13" s="46">
        <v>0</v>
      </c>
      <c r="S13" s="74">
        <v>0</v>
      </c>
      <c r="W13">
        <v>9.68</v>
      </c>
      <c r="X13">
        <v>98.74</v>
      </c>
      <c r="Y13">
        <v>22.97</v>
      </c>
      <c r="Z13">
        <v>0.87</v>
      </c>
      <c r="AA13">
        <v>1.23</v>
      </c>
      <c r="AB13">
        <v>0.93</v>
      </c>
      <c r="AC13">
        <v>21.3</v>
      </c>
      <c r="AD13">
        <v>232.43</v>
      </c>
      <c r="AE13">
        <v>1.02</v>
      </c>
      <c r="AF13">
        <v>19.18</v>
      </c>
      <c r="AG13">
        <v>23.16</v>
      </c>
      <c r="AH13">
        <v>83.25</v>
      </c>
      <c r="AI13">
        <v>0.61</v>
      </c>
      <c r="AJ13">
        <v>38.72</v>
      </c>
      <c r="AK13">
        <v>85.16</v>
      </c>
      <c r="AL13">
        <v>21.59</v>
      </c>
      <c r="AM13">
        <v>0.52</v>
      </c>
      <c r="AN13">
        <v>0.57999999999999996</v>
      </c>
      <c r="AO13">
        <v>0.95</v>
      </c>
      <c r="AP13">
        <v>45.5</v>
      </c>
      <c r="AQ13">
        <v>0</v>
      </c>
      <c r="AR13">
        <v>0.38</v>
      </c>
      <c r="AS13">
        <v>77.92</v>
      </c>
      <c r="AT13">
        <v>63.16</v>
      </c>
      <c r="AU13">
        <v>0.61</v>
      </c>
      <c r="AV13">
        <v>147.86000000000001</v>
      </c>
      <c r="AW13">
        <v>66.7</v>
      </c>
      <c r="AX13">
        <v>22.26</v>
      </c>
      <c r="AY13">
        <v>0.87</v>
      </c>
      <c r="AZ13">
        <v>6.43</v>
      </c>
      <c r="BA13">
        <v>258.45999999999998</v>
      </c>
      <c r="BB13">
        <v>142.30000000000001</v>
      </c>
      <c r="BC13">
        <v>24.2</v>
      </c>
      <c r="BD13">
        <v>0.35</v>
      </c>
      <c r="BE13">
        <v>77.44</v>
      </c>
      <c r="BF13">
        <v>42.58</v>
      </c>
      <c r="BG13">
        <v>36.520000000000003</v>
      </c>
      <c r="BH13">
        <v>30</v>
      </c>
      <c r="BI13">
        <v>4.84</v>
      </c>
      <c r="BJ13">
        <v>33.4</v>
      </c>
      <c r="BK13">
        <v>0</v>
      </c>
      <c r="BL13">
        <v>48.4</v>
      </c>
      <c r="BM13">
        <v>50.53</v>
      </c>
      <c r="BN13">
        <v>18.39</v>
      </c>
      <c r="BO13">
        <v>2.71</v>
      </c>
      <c r="BP13">
        <v>0</v>
      </c>
      <c r="BQ13">
        <v>0</v>
      </c>
      <c r="BR13">
        <v>0</v>
      </c>
    </row>
    <row r="14" spans="1:70">
      <c r="A14" t="s">
        <v>247</v>
      </c>
      <c r="G14" t="s">
        <v>56</v>
      </c>
      <c r="H14" s="73">
        <v>1022.0200000000001</v>
      </c>
      <c r="I14" s="46">
        <v>534.66999999999996</v>
      </c>
      <c r="J14" s="46">
        <v>213.15</v>
      </c>
      <c r="K14" s="46">
        <v>60.02</v>
      </c>
      <c r="L14" s="46">
        <v>4.84</v>
      </c>
      <c r="M14" s="74">
        <v>0</v>
      </c>
      <c r="N14" s="73">
        <v>0</v>
      </c>
      <c r="O14" s="46">
        <v>30</v>
      </c>
      <c r="P14" s="46">
        <v>0</v>
      </c>
      <c r="Q14" s="46">
        <v>0</v>
      </c>
      <c r="R14" s="46">
        <v>0</v>
      </c>
      <c r="S14" s="74">
        <v>0</v>
      </c>
      <c r="W14">
        <v>9.68</v>
      </c>
      <c r="X14">
        <v>98.74</v>
      </c>
      <c r="Y14">
        <v>22.97</v>
      </c>
      <c r="Z14">
        <v>0.87</v>
      </c>
      <c r="AA14">
        <v>1.23</v>
      </c>
      <c r="AB14">
        <v>0.93</v>
      </c>
      <c r="AC14">
        <v>21.3</v>
      </c>
      <c r="AD14">
        <v>232.43</v>
      </c>
      <c r="AE14">
        <v>1.02</v>
      </c>
      <c r="AF14">
        <v>19.18</v>
      </c>
      <c r="AG14">
        <v>23.16</v>
      </c>
      <c r="AH14">
        <v>83.25</v>
      </c>
      <c r="AI14">
        <v>0.61</v>
      </c>
      <c r="AJ14">
        <v>38.72</v>
      </c>
      <c r="AK14">
        <v>85.16</v>
      </c>
      <c r="AL14">
        <v>21.59</v>
      </c>
      <c r="AM14">
        <v>0.52</v>
      </c>
      <c r="AN14">
        <v>0.57999999999999996</v>
      </c>
      <c r="AO14">
        <v>0.95</v>
      </c>
      <c r="AP14">
        <v>45.5</v>
      </c>
      <c r="AQ14">
        <v>0</v>
      </c>
      <c r="AR14">
        <v>0.38</v>
      </c>
      <c r="AS14">
        <v>77.92</v>
      </c>
      <c r="AT14">
        <v>63.16</v>
      </c>
      <c r="AU14">
        <v>0.61</v>
      </c>
      <c r="AV14">
        <v>147.86000000000001</v>
      </c>
      <c r="AW14">
        <v>66.7</v>
      </c>
      <c r="AX14">
        <v>22.26</v>
      </c>
      <c r="AY14">
        <v>0.87</v>
      </c>
      <c r="AZ14">
        <v>6.43</v>
      </c>
      <c r="BA14">
        <v>258.45999999999998</v>
      </c>
      <c r="BB14">
        <v>142.30000000000001</v>
      </c>
      <c r="BC14">
        <v>24.2</v>
      </c>
      <c r="BD14">
        <v>0.35</v>
      </c>
      <c r="BE14">
        <v>77.44</v>
      </c>
      <c r="BF14">
        <v>42.58</v>
      </c>
      <c r="BG14">
        <v>36.520000000000003</v>
      </c>
      <c r="BH14">
        <v>30</v>
      </c>
      <c r="BI14">
        <v>4.84</v>
      </c>
      <c r="BJ14">
        <v>33.4</v>
      </c>
      <c r="BK14">
        <v>0</v>
      </c>
      <c r="BL14">
        <v>48.4</v>
      </c>
      <c r="BM14">
        <v>50.53</v>
      </c>
      <c r="BN14">
        <v>18.39</v>
      </c>
      <c r="BO14">
        <v>2.71</v>
      </c>
      <c r="BP14">
        <v>0</v>
      </c>
      <c r="BQ14">
        <v>0</v>
      </c>
      <c r="BR14">
        <v>0</v>
      </c>
    </row>
    <row r="15" spans="1:70">
      <c r="A15" t="s">
        <v>248</v>
      </c>
      <c r="G15" t="s">
        <v>57</v>
      </c>
      <c r="H15" s="73">
        <v>998.81000000000006</v>
      </c>
      <c r="I15" s="46">
        <v>396.59999999999991</v>
      </c>
      <c r="J15" s="46">
        <v>212.96</v>
      </c>
      <c r="K15" s="46">
        <v>60.02</v>
      </c>
      <c r="L15" s="46">
        <v>4.84</v>
      </c>
      <c r="M15" s="74">
        <v>0</v>
      </c>
      <c r="N15" s="73">
        <v>0</v>
      </c>
      <c r="O15" s="46">
        <v>30</v>
      </c>
      <c r="P15" s="46">
        <v>0</v>
      </c>
      <c r="Q15" s="46">
        <v>0</v>
      </c>
      <c r="R15" s="46">
        <v>0</v>
      </c>
      <c r="S15" s="74">
        <v>0</v>
      </c>
      <c r="W15">
        <v>9.68</v>
      </c>
      <c r="X15">
        <v>98.74</v>
      </c>
      <c r="Y15">
        <v>24.2</v>
      </c>
      <c r="Z15">
        <v>0.87</v>
      </c>
      <c r="AA15">
        <v>0</v>
      </c>
      <c r="AB15">
        <v>0.93</v>
      </c>
      <c r="AC15">
        <v>21.3</v>
      </c>
      <c r="AD15">
        <v>232.43</v>
      </c>
      <c r="AE15">
        <v>1.02</v>
      </c>
      <c r="AF15">
        <v>18.989999999999998</v>
      </c>
      <c r="AG15">
        <v>0</v>
      </c>
      <c r="AH15">
        <v>48.4</v>
      </c>
      <c r="AI15">
        <v>0.61</v>
      </c>
      <c r="AJ15">
        <v>38.72</v>
      </c>
      <c r="AK15">
        <v>85.16</v>
      </c>
      <c r="AL15">
        <v>21.59</v>
      </c>
      <c r="AM15">
        <v>0.52</v>
      </c>
      <c r="AN15">
        <v>0.24</v>
      </c>
      <c r="AO15">
        <v>0.95</v>
      </c>
      <c r="AP15">
        <v>45.5</v>
      </c>
      <c r="AQ15">
        <v>0.28999999999999998</v>
      </c>
      <c r="AR15">
        <v>0.38</v>
      </c>
      <c r="AS15">
        <v>77.92</v>
      </c>
      <c r="AT15">
        <v>63.16</v>
      </c>
      <c r="AU15">
        <v>0.61</v>
      </c>
      <c r="AV15">
        <v>147.86000000000001</v>
      </c>
      <c r="AW15">
        <v>0</v>
      </c>
      <c r="AX15">
        <v>22.26</v>
      </c>
      <c r="AY15">
        <v>0.87</v>
      </c>
      <c r="AZ15">
        <v>6.78</v>
      </c>
      <c r="BA15">
        <v>258.45999999999998</v>
      </c>
      <c r="BB15">
        <v>142.30000000000001</v>
      </c>
      <c r="BC15">
        <v>24.2</v>
      </c>
      <c r="BD15">
        <v>0</v>
      </c>
      <c r="BE15">
        <v>77.44</v>
      </c>
      <c r="BF15">
        <v>42.58</v>
      </c>
      <c r="BG15">
        <v>0</v>
      </c>
      <c r="BH15">
        <v>30</v>
      </c>
      <c r="BI15">
        <v>4.84</v>
      </c>
      <c r="BJ15">
        <v>33.4</v>
      </c>
      <c r="BK15">
        <v>0</v>
      </c>
      <c r="BL15">
        <v>48.4</v>
      </c>
      <c r="BM15">
        <v>53.24</v>
      </c>
      <c r="BN15">
        <v>18.39</v>
      </c>
      <c r="BO15">
        <v>0</v>
      </c>
      <c r="BP15">
        <v>0</v>
      </c>
      <c r="BQ15">
        <v>0</v>
      </c>
      <c r="BR15">
        <v>0</v>
      </c>
    </row>
    <row r="16" spans="1:70">
      <c r="A16" t="s">
        <v>249</v>
      </c>
      <c r="G16" t="s">
        <v>58</v>
      </c>
      <c r="H16" s="73">
        <v>998.81000000000006</v>
      </c>
      <c r="I16" s="46">
        <v>396.59999999999991</v>
      </c>
      <c r="J16" s="46">
        <v>212.96</v>
      </c>
      <c r="K16" s="46">
        <v>60.02</v>
      </c>
      <c r="L16" s="46">
        <v>4.84</v>
      </c>
      <c r="M16" s="74">
        <v>0</v>
      </c>
      <c r="N16" s="73">
        <v>0</v>
      </c>
      <c r="O16" s="46">
        <v>30</v>
      </c>
      <c r="P16" s="46">
        <v>0</v>
      </c>
      <c r="Q16" s="46">
        <v>0</v>
      </c>
      <c r="R16" s="46">
        <v>0</v>
      </c>
      <c r="S16" s="74">
        <v>0</v>
      </c>
      <c r="W16">
        <v>9.68</v>
      </c>
      <c r="X16">
        <v>98.74</v>
      </c>
      <c r="Y16">
        <v>24.2</v>
      </c>
      <c r="Z16">
        <v>0.87</v>
      </c>
      <c r="AA16">
        <v>0</v>
      </c>
      <c r="AB16">
        <v>0.93</v>
      </c>
      <c r="AC16">
        <v>21.3</v>
      </c>
      <c r="AD16">
        <v>232.43</v>
      </c>
      <c r="AE16">
        <v>1.02</v>
      </c>
      <c r="AF16">
        <v>18.989999999999998</v>
      </c>
      <c r="AG16">
        <v>0</v>
      </c>
      <c r="AH16">
        <v>48.4</v>
      </c>
      <c r="AI16">
        <v>0.61</v>
      </c>
      <c r="AJ16">
        <v>38.72</v>
      </c>
      <c r="AK16">
        <v>85.16</v>
      </c>
      <c r="AL16">
        <v>21.59</v>
      </c>
      <c r="AM16">
        <v>0.52</v>
      </c>
      <c r="AN16">
        <v>0.24</v>
      </c>
      <c r="AO16">
        <v>0.95</v>
      </c>
      <c r="AP16">
        <v>45.5</v>
      </c>
      <c r="AQ16">
        <v>0.28999999999999998</v>
      </c>
      <c r="AR16">
        <v>0.38</v>
      </c>
      <c r="AS16">
        <v>77.92</v>
      </c>
      <c r="AT16">
        <v>63.16</v>
      </c>
      <c r="AU16">
        <v>0.61</v>
      </c>
      <c r="AV16">
        <v>147.86000000000001</v>
      </c>
      <c r="AW16">
        <v>0</v>
      </c>
      <c r="AX16">
        <v>22.26</v>
      </c>
      <c r="AY16">
        <v>0.87</v>
      </c>
      <c r="AZ16">
        <v>6.78</v>
      </c>
      <c r="BA16">
        <v>258.45999999999998</v>
      </c>
      <c r="BB16">
        <v>142.30000000000001</v>
      </c>
      <c r="BC16">
        <v>24.2</v>
      </c>
      <c r="BD16">
        <v>0</v>
      </c>
      <c r="BE16">
        <v>77.44</v>
      </c>
      <c r="BF16">
        <v>42.58</v>
      </c>
      <c r="BG16">
        <v>0</v>
      </c>
      <c r="BH16">
        <v>30</v>
      </c>
      <c r="BI16">
        <v>4.84</v>
      </c>
      <c r="BJ16">
        <v>33.4</v>
      </c>
      <c r="BK16">
        <v>0</v>
      </c>
      <c r="BL16">
        <v>48.4</v>
      </c>
      <c r="BM16">
        <v>53.24</v>
      </c>
      <c r="BN16">
        <v>18.39</v>
      </c>
      <c r="BO16">
        <v>0</v>
      </c>
      <c r="BP16">
        <v>0</v>
      </c>
      <c r="BQ16">
        <v>0</v>
      </c>
      <c r="BR16">
        <v>0</v>
      </c>
    </row>
    <row r="17" spans="1:70">
      <c r="A17" t="s">
        <v>250</v>
      </c>
      <c r="G17" t="s">
        <v>59</v>
      </c>
      <c r="H17" s="73">
        <v>998.81000000000006</v>
      </c>
      <c r="I17" s="46">
        <v>396.59999999999991</v>
      </c>
      <c r="J17" s="46">
        <v>212.96</v>
      </c>
      <c r="K17" s="46">
        <v>60.02</v>
      </c>
      <c r="L17" s="46">
        <v>4.84</v>
      </c>
      <c r="M17" s="74">
        <v>0</v>
      </c>
      <c r="N17" s="73">
        <v>0</v>
      </c>
      <c r="O17" s="46">
        <v>30</v>
      </c>
      <c r="P17" s="46">
        <v>0</v>
      </c>
      <c r="Q17" s="46">
        <v>0</v>
      </c>
      <c r="R17" s="46">
        <v>0</v>
      </c>
      <c r="S17" s="74">
        <v>0</v>
      </c>
      <c r="W17">
        <v>9.68</v>
      </c>
      <c r="X17">
        <v>98.74</v>
      </c>
      <c r="Y17">
        <v>24.2</v>
      </c>
      <c r="Z17">
        <v>0.87</v>
      </c>
      <c r="AA17">
        <v>0</v>
      </c>
      <c r="AB17">
        <v>0.93</v>
      </c>
      <c r="AC17">
        <v>21.3</v>
      </c>
      <c r="AD17">
        <v>232.43</v>
      </c>
      <c r="AE17">
        <v>1.02</v>
      </c>
      <c r="AF17">
        <v>18.989999999999998</v>
      </c>
      <c r="AG17">
        <v>0</v>
      </c>
      <c r="AH17">
        <v>48.4</v>
      </c>
      <c r="AI17">
        <v>0.61</v>
      </c>
      <c r="AJ17">
        <v>38.72</v>
      </c>
      <c r="AK17">
        <v>85.16</v>
      </c>
      <c r="AL17">
        <v>21.59</v>
      </c>
      <c r="AM17">
        <v>0.52</v>
      </c>
      <c r="AN17">
        <v>0.24</v>
      </c>
      <c r="AO17">
        <v>0.95</v>
      </c>
      <c r="AP17">
        <v>45.5</v>
      </c>
      <c r="AQ17">
        <v>0.28999999999999998</v>
      </c>
      <c r="AR17">
        <v>0.38</v>
      </c>
      <c r="AS17">
        <v>77.92</v>
      </c>
      <c r="AT17">
        <v>63.16</v>
      </c>
      <c r="AU17">
        <v>0.61</v>
      </c>
      <c r="AV17">
        <v>147.86000000000001</v>
      </c>
      <c r="AW17">
        <v>0</v>
      </c>
      <c r="AX17">
        <v>22.26</v>
      </c>
      <c r="AY17">
        <v>0.87</v>
      </c>
      <c r="AZ17">
        <v>6.78</v>
      </c>
      <c r="BA17">
        <v>258.45999999999998</v>
      </c>
      <c r="BB17">
        <v>142.30000000000001</v>
      </c>
      <c r="BC17">
        <v>24.2</v>
      </c>
      <c r="BD17">
        <v>0</v>
      </c>
      <c r="BE17">
        <v>77.44</v>
      </c>
      <c r="BF17">
        <v>42.58</v>
      </c>
      <c r="BG17">
        <v>0</v>
      </c>
      <c r="BH17">
        <v>30</v>
      </c>
      <c r="BI17">
        <v>4.84</v>
      </c>
      <c r="BJ17">
        <v>33.4</v>
      </c>
      <c r="BK17">
        <v>0</v>
      </c>
      <c r="BL17">
        <v>48.4</v>
      </c>
      <c r="BM17">
        <v>53.24</v>
      </c>
      <c r="BN17">
        <v>18.39</v>
      </c>
      <c r="BO17">
        <v>0</v>
      </c>
      <c r="BP17">
        <v>0</v>
      </c>
      <c r="BQ17">
        <v>0</v>
      </c>
      <c r="BR17">
        <v>0</v>
      </c>
    </row>
    <row r="18" spans="1:70">
      <c r="A18" t="s">
        <v>251</v>
      </c>
      <c r="G18" t="s">
        <v>60</v>
      </c>
      <c r="H18" s="73">
        <v>998.81000000000006</v>
      </c>
      <c r="I18" s="46">
        <v>396.59999999999991</v>
      </c>
      <c r="J18" s="46">
        <v>212.96</v>
      </c>
      <c r="K18" s="46">
        <v>60.02</v>
      </c>
      <c r="L18" s="46">
        <v>4.84</v>
      </c>
      <c r="M18" s="74">
        <v>0</v>
      </c>
      <c r="N18" s="73">
        <v>0</v>
      </c>
      <c r="O18" s="46">
        <v>30</v>
      </c>
      <c r="P18" s="46">
        <v>0</v>
      </c>
      <c r="Q18" s="46">
        <v>0</v>
      </c>
      <c r="R18" s="46">
        <v>0</v>
      </c>
      <c r="S18" s="74">
        <v>0</v>
      </c>
      <c r="W18">
        <v>9.68</v>
      </c>
      <c r="X18">
        <v>98.74</v>
      </c>
      <c r="Y18">
        <v>24.2</v>
      </c>
      <c r="Z18">
        <v>0.87</v>
      </c>
      <c r="AA18">
        <v>0</v>
      </c>
      <c r="AB18">
        <v>0.93</v>
      </c>
      <c r="AC18">
        <v>21.3</v>
      </c>
      <c r="AD18">
        <v>232.43</v>
      </c>
      <c r="AE18">
        <v>1.02</v>
      </c>
      <c r="AF18">
        <v>18.989999999999998</v>
      </c>
      <c r="AG18">
        <v>0</v>
      </c>
      <c r="AH18">
        <v>48.4</v>
      </c>
      <c r="AI18">
        <v>0.61</v>
      </c>
      <c r="AJ18">
        <v>38.72</v>
      </c>
      <c r="AK18">
        <v>85.16</v>
      </c>
      <c r="AL18">
        <v>21.59</v>
      </c>
      <c r="AM18">
        <v>0.52</v>
      </c>
      <c r="AN18">
        <v>0.24</v>
      </c>
      <c r="AO18">
        <v>0.95</v>
      </c>
      <c r="AP18">
        <v>45.5</v>
      </c>
      <c r="AQ18">
        <v>0.28999999999999998</v>
      </c>
      <c r="AR18">
        <v>0.38</v>
      </c>
      <c r="AS18">
        <v>77.92</v>
      </c>
      <c r="AT18">
        <v>63.16</v>
      </c>
      <c r="AU18">
        <v>0.61</v>
      </c>
      <c r="AV18">
        <v>147.86000000000001</v>
      </c>
      <c r="AW18">
        <v>0</v>
      </c>
      <c r="AX18">
        <v>22.26</v>
      </c>
      <c r="AY18">
        <v>0.87</v>
      </c>
      <c r="AZ18">
        <v>6.78</v>
      </c>
      <c r="BA18">
        <v>258.45999999999998</v>
      </c>
      <c r="BB18">
        <v>142.30000000000001</v>
      </c>
      <c r="BC18">
        <v>24.2</v>
      </c>
      <c r="BD18">
        <v>0</v>
      </c>
      <c r="BE18">
        <v>77.44</v>
      </c>
      <c r="BF18">
        <v>42.58</v>
      </c>
      <c r="BG18">
        <v>0</v>
      </c>
      <c r="BH18">
        <v>30</v>
      </c>
      <c r="BI18">
        <v>4.84</v>
      </c>
      <c r="BJ18">
        <v>33.4</v>
      </c>
      <c r="BK18">
        <v>0</v>
      </c>
      <c r="BL18">
        <v>48.4</v>
      </c>
      <c r="BM18">
        <v>53.24</v>
      </c>
      <c r="BN18">
        <v>18.39</v>
      </c>
      <c r="BO18">
        <v>0</v>
      </c>
      <c r="BP18">
        <v>0</v>
      </c>
      <c r="BQ18">
        <v>0</v>
      </c>
      <c r="BR18">
        <v>0</v>
      </c>
    </row>
    <row r="19" spans="1:70">
      <c r="A19" t="s">
        <v>265</v>
      </c>
      <c r="G19" t="s">
        <v>61</v>
      </c>
      <c r="H19" s="73">
        <v>998.81000000000006</v>
      </c>
      <c r="I19" s="46">
        <v>396.59999999999991</v>
      </c>
      <c r="J19" s="46">
        <v>212.96</v>
      </c>
      <c r="K19" s="46">
        <v>60.02</v>
      </c>
      <c r="L19" s="46">
        <v>4.84</v>
      </c>
      <c r="M19" s="74">
        <v>0</v>
      </c>
      <c r="N19" s="73">
        <v>0</v>
      </c>
      <c r="O19" s="46">
        <v>30</v>
      </c>
      <c r="P19" s="46">
        <v>0</v>
      </c>
      <c r="Q19" s="46">
        <v>0</v>
      </c>
      <c r="R19" s="46">
        <v>0</v>
      </c>
      <c r="S19" s="74">
        <v>0</v>
      </c>
      <c r="W19">
        <v>9.68</v>
      </c>
      <c r="X19">
        <v>98.74</v>
      </c>
      <c r="Y19">
        <v>24.2</v>
      </c>
      <c r="Z19">
        <v>0.87</v>
      </c>
      <c r="AA19">
        <v>0</v>
      </c>
      <c r="AB19">
        <v>0.93</v>
      </c>
      <c r="AC19">
        <v>21.3</v>
      </c>
      <c r="AD19">
        <v>232.43</v>
      </c>
      <c r="AE19">
        <v>1.02</v>
      </c>
      <c r="AF19">
        <v>18.989999999999998</v>
      </c>
      <c r="AG19">
        <v>0</v>
      </c>
      <c r="AH19">
        <v>48.4</v>
      </c>
      <c r="AI19">
        <v>0.61</v>
      </c>
      <c r="AJ19">
        <v>38.72</v>
      </c>
      <c r="AK19">
        <v>85.16</v>
      </c>
      <c r="AL19">
        <v>21.59</v>
      </c>
      <c r="AM19">
        <v>0.52</v>
      </c>
      <c r="AN19">
        <v>0</v>
      </c>
      <c r="AO19">
        <v>0.95</v>
      </c>
      <c r="AP19">
        <v>45.5</v>
      </c>
      <c r="AQ19">
        <v>0.53</v>
      </c>
      <c r="AR19">
        <v>0.38</v>
      </c>
      <c r="AS19">
        <v>77.92</v>
      </c>
      <c r="AT19">
        <v>63.16</v>
      </c>
      <c r="AU19">
        <v>0.61</v>
      </c>
      <c r="AV19">
        <v>147.86000000000001</v>
      </c>
      <c r="AW19">
        <v>0</v>
      </c>
      <c r="AX19">
        <v>22.26</v>
      </c>
      <c r="AY19">
        <v>0.87</v>
      </c>
      <c r="AZ19">
        <v>6.78</v>
      </c>
      <c r="BA19">
        <v>258.45999999999998</v>
      </c>
      <c r="BB19">
        <v>142.30000000000001</v>
      </c>
      <c r="BC19">
        <v>24.2</v>
      </c>
      <c r="BD19">
        <v>0</v>
      </c>
      <c r="BE19">
        <v>77.44</v>
      </c>
      <c r="BF19">
        <v>42.58</v>
      </c>
      <c r="BG19">
        <v>0</v>
      </c>
      <c r="BH19">
        <v>30</v>
      </c>
      <c r="BI19">
        <v>4.84</v>
      </c>
      <c r="BJ19">
        <v>33.4</v>
      </c>
      <c r="BK19">
        <v>0</v>
      </c>
      <c r="BL19">
        <v>48.4</v>
      </c>
      <c r="BM19">
        <v>53.24</v>
      </c>
      <c r="BN19">
        <v>18.39</v>
      </c>
      <c r="BO19">
        <v>0</v>
      </c>
      <c r="BP19">
        <v>0</v>
      </c>
      <c r="BQ19">
        <v>0</v>
      </c>
      <c r="BR19">
        <v>0</v>
      </c>
    </row>
    <row r="20" spans="1:70">
      <c r="A20" t="s">
        <v>266</v>
      </c>
      <c r="G20" t="s">
        <v>62</v>
      </c>
      <c r="H20" s="73">
        <v>998.81000000000006</v>
      </c>
      <c r="I20" s="46">
        <v>396.59999999999991</v>
      </c>
      <c r="J20" s="46">
        <v>212.96</v>
      </c>
      <c r="K20" s="46">
        <v>60.02</v>
      </c>
      <c r="L20" s="46">
        <v>4.84</v>
      </c>
      <c r="M20" s="74">
        <v>0</v>
      </c>
      <c r="N20" s="73">
        <v>0</v>
      </c>
      <c r="O20" s="46">
        <v>30</v>
      </c>
      <c r="P20" s="46">
        <v>0</v>
      </c>
      <c r="Q20" s="46">
        <v>0</v>
      </c>
      <c r="R20" s="46">
        <v>0</v>
      </c>
      <c r="S20" s="74">
        <v>0</v>
      </c>
      <c r="W20">
        <v>9.68</v>
      </c>
      <c r="X20">
        <v>98.74</v>
      </c>
      <c r="Y20">
        <v>24.2</v>
      </c>
      <c r="Z20">
        <v>0.87</v>
      </c>
      <c r="AA20">
        <v>0</v>
      </c>
      <c r="AB20">
        <v>0.93</v>
      </c>
      <c r="AC20">
        <v>21.3</v>
      </c>
      <c r="AD20">
        <v>232.43</v>
      </c>
      <c r="AE20">
        <v>1.02</v>
      </c>
      <c r="AF20">
        <v>18.989999999999998</v>
      </c>
      <c r="AG20">
        <v>0</v>
      </c>
      <c r="AH20">
        <v>48.4</v>
      </c>
      <c r="AI20">
        <v>0.61</v>
      </c>
      <c r="AJ20">
        <v>38.72</v>
      </c>
      <c r="AK20">
        <v>85.16</v>
      </c>
      <c r="AL20">
        <v>21.59</v>
      </c>
      <c r="AM20">
        <v>0.52</v>
      </c>
      <c r="AN20">
        <v>0</v>
      </c>
      <c r="AO20">
        <v>0.95</v>
      </c>
      <c r="AP20">
        <v>45.5</v>
      </c>
      <c r="AQ20">
        <v>0.53</v>
      </c>
      <c r="AR20">
        <v>0.38</v>
      </c>
      <c r="AS20">
        <v>77.92</v>
      </c>
      <c r="AT20">
        <v>63.16</v>
      </c>
      <c r="AU20">
        <v>0.61</v>
      </c>
      <c r="AV20">
        <v>147.86000000000001</v>
      </c>
      <c r="AW20">
        <v>0</v>
      </c>
      <c r="AX20">
        <v>22.26</v>
      </c>
      <c r="AY20">
        <v>0.87</v>
      </c>
      <c r="AZ20">
        <v>6.78</v>
      </c>
      <c r="BA20">
        <v>258.45999999999998</v>
      </c>
      <c r="BB20">
        <v>142.30000000000001</v>
      </c>
      <c r="BC20">
        <v>24.2</v>
      </c>
      <c r="BD20">
        <v>0</v>
      </c>
      <c r="BE20">
        <v>77.44</v>
      </c>
      <c r="BF20">
        <v>42.58</v>
      </c>
      <c r="BG20">
        <v>0</v>
      </c>
      <c r="BH20">
        <v>30</v>
      </c>
      <c r="BI20">
        <v>4.84</v>
      </c>
      <c r="BJ20">
        <v>33.4</v>
      </c>
      <c r="BK20">
        <v>0</v>
      </c>
      <c r="BL20">
        <v>48.4</v>
      </c>
      <c r="BM20">
        <v>53.24</v>
      </c>
      <c r="BN20">
        <v>18.39</v>
      </c>
      <c r="BO20">
        <v>0</v>
      </c>
      <c r="BP20">
        <v>0</v>
      </c>
      <c r="BQ20">
        <v>0</v>
      </c>
      <c r="BR20">
        <v>0</v>
      </c>
    </row>
    <row r="21" spans="1:70">
      <c r="A21" t="s">
        <v>252</v>
      </c>
      <c r="G21" t="s">
        <v>63</v>
      </c>
      <c r="H21" s="73">
        <v>998.81000000000006</v>
      </c>
      <c r="I21" s="46">
        <v>396.59999999999991</v>
      </c>
      <c r="J21" s="46">
        <v>212.96</v>
      </c>
      <c r="K21" s="46">
        <v>60.02</v>
      </c>
      <c r="L21" s="46">
        <v>4.84</v>
      </c>
      <c r="M21" s="74">
        <v>0</v>
      </c>
      <c r="N21" s="73">
        <v>0</v>
      </c>
      <c r="O21" s="46">
        <v>30</v>
      </c>
      <c r="P21" s="46">
        <v>0</v>
      </c>
      <c r="Q21" s="46">
        <v>0</v>
      </c>
      <c r="R21" s="46">
        <v>0</v>
      </c>
      <c r="S21" s="74">
        <v>0</v>
      </c>
      <c r="W21">
        <v>9.68</v>
      </c>
      <c r="X21">
        <v>98.74</v>
      </c>
      <c r="Y21">
        <v>24.2</v>
      </c>
      <c r="Z21">
        <v>0.87</v>
      </c>
      <c r="AA21">
        <v>0</v>
      </c>
      <c r="AB21">
        <v>0.93</v>
      </c>
      <c r="AC21">
        <v>21.3</v>
      </c>
      <c r="AD21">
        <v>232.43</v>
      </c>
      <c r="AE21">
        <v>1.02</v>
      </c>
      <c r="AF21">
        <v>18.989999999999998</v>
      </c>
      <c r="AG21">
        <v>0</v>
      </c>
      <c r="AH21">
        <v>48.4</v>
      </c>
      <c r="AI21">
        <v>0.61</v>
      </c>
      <c r="AJ21">
        <v>38.72</v>
      </c>
      <c r="AK21">
        <v>85.16</v>
      </c>
      <c r="AL21">
        <v>21.59</v>
      </c>
      <c r="AM21">
        <v>0.52</v>
      </c>
      <c r="AN21">
        <v>0</v>
      </c>
      <c r="AO21">
        <v>0.95</v>
      </c>
      <c r="AP21">
        <v>45.5</v>
      </c>
      <c r="AQ21">
        <v>0.53</v>
      </c>
      <c r="AR21">
        <v>0.38</v>
      </c>
      <c r="AS21">
        <v>77.92</v>
      </c>
      <c r="AT21">
        <v>63.16</v>
      </c>
      <c r="AU21">
        <v>0.61</v>
      </c>
      <c r="AV21">
        <v>147.86000000000001</v>
      </c>
      <c r="AW21">
        <v>0</v>
      </c>
      <c r="AX21">
        <v>22.26</v>
      </c>
      <c r="AY21">
        <v>0.87</v>
      </c>
      <c r="AZ21">
        <v>6.78</v>
      </c>
      <c r="BA21">
        <v>258.45999999999998</v>
      </c>
      <c r="BB21">
        <v>142.30000000000001</v>
      </c>
      <c r="BC21">
        <v>24.2</v>
      </c>
      <c r="BD21">
        <v>0</v>
      </c>
      <c r="BE21">
        <v>77.44</v>
      </c>
      <c r="BF21">
        <v>42.58</v>
      </c>
      <c r="BG21">
        <v>0</v>
      </c>
      <c r="BH21">
        <v>30</v>
      </c>
      <c r="BI21">
        <v>4.84</v>
      </c>
      <c r="BJ21">
        <v>33.4</v>
      </c>
      <c r="BK21">
        <v>0</v>
      </c>
      <c r="BL21">
        <v>48.4</v>
      </c>
      <c r="BM21">
        <v>53.24</v>
      </c>
      <c r="BN21">
        <v>18.39</v>
      </c>
      <c r="BO21">
        <v>0</v>
      </c>
      <c r="BP21">
        <v>0</v>
      </c>
      <c r="BQ21">
        <v>0</v>
      </c>
      <c r="BR21">
        <v>0</v>
      </c>
    </row>
    <row r="22" spans="1:70">
      <c r="A22" t="s">
        <v>253</v>
      </c>
      <c r="G22" t="s">
        <v>64</v>
      </c>
      <c r="H22" s="73">
        <v>998.81000000000006</v>
      </c>
      <c r="I22" s="46">
        <v>396.59999999999991</v>
      </c>
      <c r="J22" s="46">
        <v>212.96</v>
      </c>
      <c r="K22" s="46">
        <v>60.02</v>
      </c>
      <c r="L22" s="46">
        <v>4.84</v>
      </c>
      <c r="M22" s="74">
        <v>0</v>
      </c>
      <c r="N22" s="73">
        <v>0</v>
      </c>
      <c r="O22" s="46">
        <v>30</v>
      </c>
      <c r="P22" s="46">
        <v>0</v>
      </c>
      <c r="Q22" s="46">
        <v>0</v>
      </c>
      <c r="R22" s="46">
        <v>0</v>
      </c>
      <c r="S22" s="74">
        <v>0</v>
      </c>
      <c r="W22">
        <v>9.68</v>
      </c>
      <c r="X22">
        <v>98.74</v>
      </c>
      <c r="Y22">
        <v>24.2</v>
      </c>
      <c r="Z22">
        <v>0.87</v>
      </c>
      <c r="AA22">
        <v>0</v>
      </c>
      <c r="AB22">
        <v>0.93</v>
      </c>
      <c r="AC22">
        <v>21.3</v>
      </c>
      <c r="AD22">
        <v>232.43</v>
      </c>
      <c r="AE22">
        <v>1.02</v>
      </c>
      <c r="AF22">
        <v>18.989999999999998</v>
      </c>
      <c r="AG22">
        <v>0</v>
      </c>
      <c r="AH22">
        <v>48.4</v>
      </c>
      <c r="AI22">
        <v>0.61</v>
      </c>
      <c r="AJ22">
        <v>38.72</v>
      </c>
      <c r="AK22">
        <v>85.16</v>
      </c>
      <c r="AL22">
        <v>21.59</v>
      </c>
      <c r="AM22">
        <v>0.52</v>
      </c>
      <c r="AN22">
        <v>0</v>
      </c>
      <c r="AO22">
        <v>0.95</v>
      </c>
      <c r="AP22">
        <v>45.5</v>
      </c>
      <c r="AQ22">
        <v>0.53</v>
      </c>
      <c r="AR22">
        <v>0.38</v>
      </c>
      <c r="AS22">
        <v>77.92</v>
      </c>
      <c r="AT22">
        <v>63.16</v>
      </c>
      <c r="AU22">
        <v>0.61</v>
      </c>
      <c r="AV22">
        <v>147.86000000000001</v>
      </c>
      <c r="AW22">
        <v>0</v>
      </c>
      <c r="AX22">
        <v>22.26</v>
      </c>
      <c r="AY22">
        <v>0.87</v>
      </c>
      <c r="AZ22">
        <v>6.78</v>
      </c>
      <c r="BA22">
        <v>258.45999999999998</v>
      </c>
      <c r="BB22">
        <v>142.30000000000001</v>
      </c>
      <c r="BC22">
        <v>24.2</v>
      </c>
      <c r="BD22">
        <v>0</v>
      </c>
      <c r="BE22">
        <v>77.44</v>
      </c>
      <c r="BF22">
        <v>42.58</v>
      </c>
      <c r="BG22">
        <v>0</v>
      </c>
      <c r="BH22">
        <v>30</v>
      </c>
      <c r="BI22">
        <v>4.84</v>
      </c>
      <c r="BJ22">
        <v>33.4</v>
      </c>
      <c r="BK22">
        <v>0</v>
      </c>
      <c r="BL22">
        <v>48.4</v>
      </c>
      <c r="BM22">
        <v>53.24</v>
      </c>
      <c r="BN22">
        <v>18.39</v>
      </c>
      <c r="BO22">
        <v>0</v>
      </c>
      <c r="BP22">
        <v>0</v>
      </c>
      <c r="BQ22">
        <v>0</v>
      </c>
      <c r="BR22">
        <v>0</v>
      </c>
    </row>
    <row r="23" spans="1:70">
      <c r="A23" t="s">
        <v>254</v>
      </c>
      <c r="G23" t="s">
        <v>65</v>
      </c>
      <c r="H23" s="73">
        <v>998.81000000000006</v>
      </c>
      <c r="I23" s="46">
        <v>297.85999999999996</v>
      </c>
      <c r="J23" s="46">
        <v>209.45000000000002</v>
      </c>
      <c r="K23" s="46">
        <v>60.02</v>
      </c>
      <c r="L23" s="46">
        <v>4.84</v>
      </c>
      <c r="M23" s="74">
        <v>0</v>
      </c>
      <c r="N23" s="73">
        <v>0</v>
      </c>
      <c r="O23" s="46">
        <v>30</v>
      </c>
      <c r="P23" s="46">
        <v>0</v>
      </c>
      <c r="Q23" s="46">
        <v>0</v>
      </c>
      <c r="R23" s="46">
        <v>0</v>
      </c>
      <c r="S23" s="74">
        <v>0</v>
      </c>
      <c r="W23">
        <v>9.68</v>
      </c>
      <c r="X23">
        <v>0</v>
      </c>
      <c r="Y23">
        <v>24.2</v>
      </c>
      <c r="Z23">
        <v>0.87</v>
      </c>
      <c r="AA23">
        <v>0</v>
      </c>
      <c r="AB23">
        <v>0.93</v>
      </c>
      <c r="AC23">
        <v>21.3</v>
      </c>
      <c r="AD23">
        <v>232.43</v>
      </c>
      <c r="AE23">
        <v>1.02</v>
      </c>
      <c r="AF23">
        <v>15.48</v>
      </c>
      <c r="AG23">
        <v>0</v>
      </c>
      <c r="AH23">
        <v>48.4</v>
      </c>
      <c r="AI23">
        <v>0.61</v>
      </c>
      <c r="AJ23">
        <v>38.72</v>
      </c>
      <c r="AK23">
        <v>85.16</v>
      </c>
      <c r="AL23">
        <v>21.59</v>
      </c>
      <c r="AM23">
        <v>0.52</v>
      </c>
      <c r="AN23">
        <v>0</v>
      </c>
      <c r="AO23">
        <v>0.95</v>
      </c>
      <c r="AP23">
        <v>45.5</v>
      </c>
      <c r="AQ23">
        <v>0.53</v>
      </c>
      <c r="AR23">
        <v>0.38</v>
      </c>
      <c r="AS23">
        <v>77.92</v>
      </c>
      <c r="AT23">
        <v>63.16</v>
      </c>
      <c r="AU23">
        <v>0.61</v>
      </c>
      <c r="AV23">
        <v>147.86000000000001</v>
      </c>
      <c r="AW23">
        <v>0</v>
      </c>
      <c r="AX23">
        <v>22.26</v>
      </c>
      <c r="AY23">
        <v>0.87</v>
      </c>
      <c r="AZ23">
        <v>6.78</v>
      </c>
      <c r="BA23">
        <v>258.45999999999998</v>
      </c>
      <c r="BB23">
        <v>142.30000000000001</v>
      </c>
      <c r="BC23">
        <v>24.2</v>
      </c>
      <c r="BD23">
        <v>0</v>
      </c>
      <c r="BE23">
        <v>77.44</v>
      </c>
      <c r="BF23">
        <v>42.58</v>
      </c>
      <c r="BG23">
        <v>0</v>
      </c>
      <c r="BH23">
        <v>30</v>
      </c>
      <c r="BI23">
        <v>4.84</v>
      </c>
      <c r="BJ23">
        <v>33.4</v>
      </c>
      <c r="BK23">
        <v>0</v>
      </c>
      <c r="BL23">
        <v>48.4</v>
      </c>
      <c r="BM23">
        <v>53.24</v>
      </c>
      <c r="BN23">
        <v>18.39</v>
      </c>
      <c r="BO23">
        <v>0</v>
      </c>
      <c r="BP23">
        <v>0</v>
      </c>
      <c r="BQ23">
        <v>0</v>
      </c>
      <c r="BR23">
        <v>0</v>
      </c>
    </row>
    <row r="24" spans="1:70">
      <c r="A24" t="s">
        <v>255</v>
      </c>
      <c r="G24" t="s">
        <v>66</v>
      </c>
      <c r="H24" s="73">
        <v>998.81000000000006</v>
      </c>
      <c r="I24" s="46">
        <v>297.85999999999996</v>
      </c>
      <c r="J24" s="46">
        <v>209.45000000000002</v>
      </c>
      <c r="K24" s="46">
        <v>60.02</v>
      </c>
      <c r="L24" s="46">
        <v>4.84</v>
      </c>
      <c r="M24" s="74">
        <v>0</v>
      </c>
      <c r="N24" s="73">
        <v>0</v>
      </c>
      <c r="O24" s="46">
        <v>30</v>
      </c>
      <c r="P24" s="46">
        <v>0</v>
      </c>
      <c r="Q24" s="46">
        <v>0</v>
      </c>
      <c r="R24" s="46">
        <v>0</v>
      </c>
      <c r="S24" s="74">
        <v>0</v>
      </c>
      <c r="W24">
        <v>9.68</v>
      </c>
      <c r="X24">
        <v>0</v>
      </c>
      <c r="Y24">
        <v>24.2</v>
      </c>
      <c r="Z24">
        <v>0.87</v>
      </c>
      <c r="AA24">
        <v>0</v>
      </c>
      <c r="AB24">
        <v>0.93</v>
      </c>
      <c r="AC24">
        <v>21.3</v>
      </c>
      <c r="AD24">
        <v>232.43</v>
      </c>
      <c r="AE24">
        <v>1.02</v>
      </c>
      <c r="AF24">
        <v>15.48</v>
      </c>
      <c r="AG24">
        <v>0</v>
      </c>
      <c r="AH24">
        <v>48.4</v>
      </c>
      <c r="AI24">
        <v>0.61</v>
      </c>
      <c r="AJ24">
        <v>38.72</v>
      </c>
      <c r="AK24">
        <v>85.16</v>
      </c>
      <c r="AL24">
        <v>21.59</v>
      </c>
      <c r="AM24">
        <v>0.52</v>
      </c>
      <c r="AN24">
        <v>0</v>
      </c>
      <c r="AO24">
        <v>0.95</v>
      </c>
      <c r="AP24">
        <v>45.5</v>
      </c>
      <c r="AQ24">
        <v>0.53</v>
      </c>
      <c r="AR24">
        <v>0.38</v>
      </c>
      <c r="AS24">
        <v>77.92</v>
      </c>
      <c r="AT24">
        <v>63.16</v>
      </c>
      <c r="AU24">
        <v>0.61</v>
      </c>
      <c r="AV24">
        <v>147.86000000000001</v>
      </c>
      <c r="AW24">
        <v>0</v>
      </c>
      <c r="AX24">
        <v>22.26</v>
      </c>
      <c r="AY24">
        <v>0.87</v>
      </c>
      <c r="AZ24">
        <v>6.78</v>
      </c>
      <c r="BA24">
        <v>258.45999999999998</v>
      </c>
      <c r="BB24">
        <v>142.30000000000001</v>
      </c>
      <c r="BC24">
        <v>24.2</v>
      </c>
      <c r="BD24">
        <v>0</v>
      </c>
      <c r="BE24">
        <v>77.44</v>
      </c>
      <c r="BF24">
        <v>42.58</v>
      </c>
      <c r="BG24">
        <v>0</v>
      </c>
      <c r="BH24">
        <v>30</v>
      </c>
      <c r="BI24">
        <v>4.84</v>
      </c>
      <c r="BJ24">
        <v>33.4</v>
      </c>
      <c r="BK24">
        <v>0</v>
      </c>
      <c r="BL24">
        <v>48.4</v>
      </c>
      <c r="BM24">
        <v>53.24</v>
      </c>
      <c r="BN24">
        <v>18.39</v>
      </c>
      <c r="BO24">
        <v>0</v>
      </c>
      <c r="BP24">
        <v>0</v>
      </c>
      <c r="BQ24">
        <v>0</v>
      </c>
      <c r="BR24">
        <v>0</v>
      </c>
    </row>
    <row r="25" spans="1:70">
      <c r="A25" t="s">
        <v>256</v>
      </c>
      <c r="G25" t="s">
        <v>67</v>
      </c>
      <c r="H25" s="73">
        <v>998.81000000000006</v>
      </c>
      <c r="I25" s="46">
        <v>297.85999999999996</v>
      </c>
      <c r="J25" s="46">
        <v>209.45000000000002</v>
      </c>
      <c r="K25" s="46">
        <v>60.02</v>
      </c>
      <c r="L25" s="46">
        <v>4.84</v>
      </c>
      <c r="M25" s="74">
        <v>0</v>
      </c>
      <c r="N25" s="73">
        <v>0</v>
      </c>
      <c r="O25" s="46">
        <v>30</v>
      </c>
      <c r="P25" s="46">
        <v>0</v>
      </c>
      <c r="Q25" s="46">
        <v>0</v>
      </c>
      <c r="R25" s="46">
        <v>0</v>
      </c>
      <c r="S25" s="74">
        <v>0</v>
      </c>
      <c r="W25">
        <v>9.68</v>
      </c>
      <c r="X25">
        <v>0</v>
      </c>
      <c r="Y25">
        <v>24.2</v>
      </c>
      <c r="Z25">
        <v>0.87</v>
      </c>
      <c r="AA25">
        <v>0</v>
      </c>
      <c r="AB25">
        <v>0.93</v>
      </c>
      <c r="AC25">
        <v>21.3</v>
      </c>
      <c r="AD25">
        <v>232.43</v>
      </c>
      <c r="AE25">
        <v>1.02</v>
      </c>
      <c r="AF25">
        <v>15.48</v>
      </c>
      <c r="AG25">
        <v>0</v>
      </c>
      <c r="AH25">
        <v>48.4</v>
      </c>
      <c r="AI25">
        <v>0.61</v>
      </c>
      <c r="AJ25">
        <v>38.72</v>
      </c>
      <c r="AK25">
        <v>85.16</v>
      </c>
      <c r="AL25">
        <v>21.59</v>
      </c>
      <c r="AM25">
        <v>0.52</v>
      </c>
      <c r="AN25">
        <v>0</v>
      </c>
      <c r="AO25">
        <v>0.95</v>
      </c>
      <c r="AP25">
        <v>45.5</v>
      </c>
      <c r="AQ25">
        <v>0.53</v>
      </c>
      <c r="AR25">
        <v>0.38</v>
      </c>
      <c r="AS25">
        <v>77.92</v>
      </c>
      <c r="AT25">
        <v>63.16</v>
      </c>
      <c r="AU25">
        <v>0.61</v>
      </c>
      <c r="AV25">
        <v>147.86000000000001</v>
      </c>
      <c r="AW25">
        <v>0</v>
      </c>
      <c r="AX25">
        <v>22.26</v>
      </c>
      <c r="AY25">
        <v>0.87</v>
      </c>
      <c r="AZ25">
        <v>6.78</v>
      </c>
      <c r="BA25">
        <v>258.45999999999998</v>
      </c>
      <c r="BB25">
        <v>142.30000000000001</v>
      </c>
      <c r="BC25">
        <v>24.2</v>
      </c>
      <c r="BD25">
        <v>0</v>
      </c>
      <c r="BE25">
        <v>77.44</v>
      </c>
      <c r="BF25">
        <v>42.58</v>
      </c>
      <c r="BG25">
        <v>0</v>
      </c>
      <c r="BH25">
        <v>30</v>
      </c>
      <c r="BI25">
        <v>4.84</v>
      </c>
      <c r="BJ25">
        <v>33.4</v>
      </c>
      <c r="BK25">
        <v>0</v>
      </c>
      <c r="BL25">
        <v>48.4</v>
      </c>
      <c r="BM25">
        <v>53.24</v>
      </c>
      <c r="BN25">
        <v>18.39</v>
      </c>
      <c r="BO25">
        <v>0</v>
      </c>
      <c r="BP25">
        <v>0</v>
      </c>
      <c r="BQ25">
        <v>0</v>
      </c>
      <c r="BR25">
        <v>0</v>
      </c>
    </row>
    <row r="26" spans="1:70">
      <c r="A26" t="s">
        <v>257</v>
      </c>
      <c r="G26" t="s">
        <v>68</v>
      </c>
      <c r="H26" s="73">
        <v>998.81000000000006</v>
      </c>
      <c r="I26" s="46">
        <v>297.85999999999996</v>
      </c>
      <c r="J26" s="46">
        <v>209.45000000000002</v>
      </c>
      <c r="K26" s="46">
        <v>60.02</v>
      </c>
      <c r="L26" s="46">
        <v>4.84</v>
      </c>
      <c r="M26" s="74">
        <v>0</v>
      </c>
      <c r="N26" s="73">
        <v>0</v>
      </c>
      <c r="O26" s="46">
        <v>30</v>
      </c>
      <c r="P26" s="46">
        <v>0</v>
      </c>
      <c r="Q26" s="46">
        <v>0</v>
      </c>
      <c r="R26" s="46">
        <v>0</v>
      </c>
      <c r="S26" s="74">
        <v>0</v>
      </c>
      <c r="W26">
        <v>9.68</v>
      </c>
      <c r="X26">
        <v>0</v>
      </c>
      <c r="Y26">
        <v>24.2</v>
      </c>
      <c r="Z26">
        <v>0.87</v>
      </c>
      <c r="AA26">
        <v>0</v>
      </c>
      <c r="AB26">
        <v>0.93</v>
      </c>
      <c r="AC26">
        <v>21.3</v>
      </c>
      <c r="AD26">
        <v>232.43</v>
      </c>
      <c r="AE26">
        <v>1.02</v>
      </c>
      <c r="AF26">
        <v>15.48</v>
      </c>
      <c r="AG26">
        <v>0</v>
      </c>
      <c r="AH26">
        <v>48.4</v>
      </c>
      <c r="AI26">
        <v>0.61</v>
      </c>
      <c r="AJ26">
        <v>38.72</v>
      </c>
      <c r="AK26">
        <v>85.16</v>
      </c>
      <c r="AL26">
        <v>21.59</v>
      </c>
      <c r="AM26">
        <v>0.52</v>
      </c>
      <c r="AN26">
        <v>0</v>
      </c>
      <c r="AO26">
        <v>0.95</v>
      </c>
      <c r="AP26">
        <v>45.5</v>
      </c>
      <c r="AQ26">
        <v>0.53</v>
      </c>
      <c r="AR26">
        <v>0.38</v>
      </c>
      <c r="AS26">
        <v>77.92</v>
      </c>
      <c r="AT26">
        <v>63.16</v>
      </c>
      <c r="AU26">
        <v>0.61</v>
      </c>
      <c r="AV26">
        <v>147.86000000000001</v>
      </c>
      <c r="AW26">
        <v>0</v>
      </c>
      <c r="AX26">
        <v>22.26</v>
      </c>
      <c r="AY26">
        <v>0.87</v>
      </c>
      <c r="AZ26">
        <v>6.78</v>
      </c>
      <c r="BA26">
        <v>258.45999999999998</v>
      </c>
      <c r="BB26">
        <v>142.30000000000001</v>
      </c>
      <c r="BC26">
        <v>24.2</v>
      </c>
      <c r="BD26">
        <v>0</v>
      </c>
      <c r="BE26">
        <v>77.44</v>
      </c>
      <c r="BF26">
        <v>42.58</v>
      </c>
      <c r="BG26">
        <v>0</v>
      </c>
      <c r="BH26">
        <v>30</v>
      </c>
      <c r="BI26">
        <v>4.84</v>
      </c>
      <c r="BJ26">
        <v>33.4</v>
      </c>
      <c r="BK26">
        <v>0</v>
      </c>
      <c r="BL26">
        <v>48.4</v>
      </c>
      <c r="BM26">
        <v>53.24</v>
      </c>
      <c r="BN26">
        <v>18.39</v>
      </c>
      <c r="BO26">
        <v>0</v>
      </c>
      <c r="BP26">
        <v>0</v>
      </c>
      <c r="BQ26">
        <v>0</v>
      </c>
      <c r="BR26">
        <v>0</v>
      </c>
    </row>
    <row r="27" spans="1:70">
      <c r="A27" t="s">
        <v>258</v>
      </c>
      <c r="G27" t="s">
        <v>69</v>
      </c>
      <c r="H27" s="73">
        <v>705.82000000000016</v>
      </c>
      <c r="I27" s="46">
        <v>224.4</v>
      </c>
      <c r="J27" s="46">
        <v>209.45000000000002</v>
      </c>
      <c r="K27" s="46">
        <v>60.02</v>
      </c>
      <c r="L27" s="46">
        <v>4.84</v>
      </c>
      <c r="M27" s="74">
        <v>0</v>
      </c>
      <c r="N27" s="73">
        <v>0</v>
      </c>
      <c r="O27" s="46">
        <v>30</v>
      </c>
      <c r="P27" s="46">
        <v>0</v>
      </c>
      <c r="Q27" s="46">
        <v>0</v>
      </c>
      <c r="R27" s="46">
        <v>0</v>
      </c>
      <c r="S27" s="74">
        <v>0</v>
      </c>
      <c r="W27">
        <v>9.68</v>
      </c>
      <c r="X27">
        <v>0</v>
      </c>
      <c r="Y27">
        <v>24.2</v>
      </c>
      <c r="Z27">
        <v>0.87</v>
      </c>
      <c r="AA27">
        <v>0</v>
      </c>
      <c r="AB27">
        <v>0.93</v>
      </c>
      <c r="AC27">
        <v>21.3</v>
      </c>
      <c r="AD27">
        <v>15.81</v>
      </c>
      <c r="AE27">
        <v>1.02</v>
      </c>
      <c r="AF27">
        <v>15.48</v>
      </c>
      <c r="AG27">
        <v>0</v>
      </c>
      <c r="AH27">
        <v>7.74</v>
      </c>
      <c r="AI27">
        <v>0.61</v>
      </c>
      <c r="AJ27">
        <v>38.72</v>
      </c>
      <c r="AK27">
        <v>85.16</v>
      </c>
      <c r="AL27">
        <v>21.59</v>
      </c>
      <c r="AM27">
        <v>0.52</v>
      </c>
      <c r="AN27">
        <v>0</v>
      </c>
      <c r="AO27">
        <v>0.95</v>
      </c>
      <c r="AP27">
        <v>45.5</v>
      </c>
      <c r="AQ27">
        <v>0.68</v>
      </c>
      <c r="AR27">
        <v>0.38</v>
      </c>
      <c r="AS27">
        <v>0</v>
      </c>
      <c r="AT27">
        <v>63.16</v>
      </c>
      <c r="AU27">
        <v>0.61</v>
      </c>
      <c r="AV27">
        <v>147.86000000000001</v>
      </c>
      <c r="AW27">
        <v>0</v>
      </c>
      <c r="AX27">
        <v>22.26</v>
      </c>
      <c r="AY27">
        <v>0.87</v>
      </c>
      <c r="AZ27">
        <v>6.78</v>
      </c>
      <c r="BA27">
        <v>258.45999999999998</v>
      </c>
      <c r="BB27">
        <v>142.30000000000001</v>
      </c>
      <c r="BC27">
        <v>24.2</v>
      </c>
      <c r="BD27">
        <v>0</v>
      </c>
      <c r="BE27">
        <v>77.44</v>
      </c>
      <c r="BF27">
        <v>42.58</v>
      </c>
      <c r="BG27">
        <v>0</v>
      </c>
      <c r="BH27">
        <v>30</v>
      </c>
      <c r="BI27">
        <v>4.84</v>
      </c>
      <c r="BJ27">
        <v>0</v>
      </c>
      <c r="BK27">
        <v>0</v>
      </c>
      <c r="BL27">
        <v>48.4</v>
      </c>
      <c r="BM27">
        <v>53.24</v>
      </c>
      <c r="BN27">
        <v>18.39</v>
      </c>
      <c r="BO27">
        <v>0</v>
      </c>
      <c r="BP27">
        <v>0</v>
      </c>
      <c r="BQ27">
        <v>1.4</v>
      </c>
      <c r="BR27">
        <v>0.6</v>
      </c>
    </row>
    <row r="28" spans="1:70">
      <c r="A28" t="s">
        <v>259</v>
      </c>
      <c r="G28" t="s">
        <v>70</v>
      </c>
      <c r="H28" s="73">
        <v>710.72000000000014</v>
      </c>
      <c r="I28" s="46">
        <v>226.5</v>
      </c>
      <c r="J28" s="46">
        <v>209.45000000000002</v>
      </c>
      <c r="K28" s="46">
        <v>60.02</v>
      </c>
      <c r="L28" s="46">
        <v>4.84</v>
      </c>
      <c r="M28" s="74">
        <v>0</v>
      </c>
      <c r="N28" s="73">
        <v>0</v>
      </c>
      <c r="O28" s="46">
        <v>30</v>
      </c>
      <c r="P28" s="46">
        <v>0</v>
      </c>
      <c r="Q28" s="46">
        <v>0</v>
      </c>
      <c r="R28" s="46">
        <v>0</v>
      </c>
      <c r="S28" s="74">
        <v>0</v>
      </c>
      <c r="W28">
        <v>9.68</v>
      </c>
      <c r="X28">
        <v>0</v>
      </c>
      <c r="Y28">
        <v>24.2</v>
      </c>
      <c r="Z28">
        <v>0.87</v>
      </c>
      <c r="AA28">
        <v>0</v>
      </c>
      <c r="AB28">
        <v>0.93</v>
      </c>
      <c r="AC28">
        <v>21.3</v>
      </c>
      <c r="AD28">
        <v>15.81</v>
      </c>
      <c r="AE28">
        <v>1.02</v>
      </c>
      <c r="AF28">
        <v>15.48</v>
      </c>
      <c r="AG28">
        <v>0</v>
      </c>
      <c r="AH28">
        <v>7.74</v>
      </c>
      <c r="AI28">
        <v>0.61</v>
      </c>
      <c r="AJ28">
        <v>38.72</v>
      </c>
      <c r="AK28">
        <v>85.16</v>
      </c>
      <c r="AL28">
        <v>21.59</v>
      </c>
      <c r="AM28">
        <v>0.52</v>
      </c>
      <c r="AN28">
        <v>0</v>
      </c>
      <c r="AO28">
        <v>0.95</v>
      </c>
      <c r="AP28">
        <v>45.5</v>
      </c>
      <c r="AQ28">
        <v>0.68</v>
      </c>
      <c r="AR28">
        <v>0.38</v>
      </c>
      <c r="AS28">
        <v>0</v>
      </c>
      <c r="AT28">
        <v>63.16</v>
      </c>
      <c r="AU28">
        <v>0.61</v>
      </c>
      <c r="AV28">
        <v>147.86000000000001</v>
      </c>
      <c r="AW28">
        <v>0</v>
      </c>
      <c r="AX28">
        <v>22.26</v>
      </c>
      <c r="AY28">
        <v>0.87</v>
      </c>
      <c r="AZ28">
        <v>6.78</v>
      </c>
      <c r="BA28">
        <v>258.45999999999998</v>
      </c>
      <c r="BB28">
        <v>142.30000000000001</v>
      </c>
      <c r="BC28">
        <v>24.2</v>
      </c>
      <c r="BD28">
        <v>0</v>
      </c>
      <c r="BE28">
        <v>77.44</v>
      </c>
      <c r="BF28">
        <v>42.58</v>
      </c>
      <c r="BG28">
        <v>0</v>
      </c>
      <c r="BH28">
        <v>30</v>
      </c>
      <c r="BI28">
        <v>4.84</v>
      </c>
      <c r="BJ28">
        <v>0</v>
      </c>
      <c r="BK28">
        <v>0</v>
      </c>
      <c r="BL28">
        <v>48.4</v>
      </c>
      <c r="BM28">
        <v>53.24</v>
      </c>
      <c r="BN28">
        <v>18.39</v>
      </c>
      <c r="BO28">
        <v>0</v>
      </c>
      <c r="BP28">
        <v>0</v>
      </c>
      <c r="BQ28">
        <v>6.3</v>
      </c>
      <c r="BR28">
        <v>2.7</v>
      </c>
    </row>
    <row r="29" spans="1:70">
      <c r="A29" t="s">
        <v>267</v>
      </c>
      <c r="G29" t="s">
        <v>71</v>
      </c>
      <c r="H29" s="73">
        <v>714.92000000000019</v>
      </c>
      <c r="I29" s="46">
        <v>228.3</v>
      </c>
      <c r="J29" s="46">
        <v>209.45000000000002</v>
      </c>
      <c r="K29" s="46">
        <v>60.02</v>
      </c>
      <c r="L29" s="46">
        <v>4.84</v>
      </c>
      <c r="M29" s="74">
        <v>0</v>
      </c>
      <c r="N29" s="73">
        <v>0</v>
      </c>
      <c r="O29" s="46">
        <v>30</v>
      </c>
      <c r="P29" s="46">
        <v>0</v>
      </c>
      <c r="Q29" s="46">
        <v>0</v>
      </c>
      <c r="R29" s="46">
        <v>0</v>
      </c>
      <c r="S29" s="74">
        <v>0</v>
      </c>
      <c r="W29">
        <v>9.68</v>
      </c>
      <c r="X29">
        <v>0</v>
      </c>
      <c r="Y29">
        <v>24.2</v>
      </c>
      <c r="Z29">
        <v>0.87</v>
      </c>
      <c r="AA29">
        <v>0</v>
      </c>
      <c r="AB29">
        <v>0.93</v>
      </c>
      <c r="AC29">
        <v>21.3</v>
      </c>
      <c r="AD29">
        <v>15.81</v>
      </c>
      <c r="AE29">
        <v>1.02</v>
      </c>
      <c r="AF29">
        <v>15.48</v>
      </c>
      <c r="AG29">
        <v>0</v>
      </c>
      <c r="AH29">
        <v>7.74</v>
      </c>
      <c r="AI29">
        <v>0.61</v>
      </c>
      <c r="AJ29">
        <v>38.72</v>
      </c>
      <c r="AK29">
        <v>85.16</v>
      </c>
      <c r="AL29">
        <v>21.59</v>
      </c>
      <c r="AM29">
        <v>0.52</v>
      </c>
      <c r="AN29">
        <v>0</v>
      </c>
      <c r="AO29">
        <v>0.95</v>
      </c>
      <c r="AP29">
        <v>45.5</v>
      </c>
      <c r="AQ29">
        <v>0.68</v>
      </c>
      <c r="AR29">
        <v>0.38</v>
      </c>
      <c r="AS29">
        <v>0</v>
      </c>
      <c r="AT29">
        <v>63.16</v>
      </c>
      <c r="AU29">
        <v>0.61</v>
      </c>
      <c r="AV29">
        <v>147.86000000000001</v>
      </c>
      <c r="AW29">
        <v>0</v>
      </c>
      <c r="AX29">
        <v>22.26</v>
      </c>
      <c r="AY29">
        <v>0.87</v>
      </c>
      <c r="AZ29">
        <v>6.78</v>
      </c>
      <c r="BA29">
        <v>258.45999999999998</v>
      </c>
      <c r="BB29">
        <v>142.30000000000001</v>
      </c>
      <c r="BC29">
        <v>24.2</v>
      </c>
      <c r="BD29">
        <v>0</v>
      </c>
      <c r="BE29">
        <v>77.44</v>
      </c>
      <c r="BF29">
        <v>42.58</v>
      </c>
      <c r="BG29">
        <v>0</v>
      </c>
      <c r="BH29">
        <v>30</v>
      </c>
      <c r="BI29">
        <v>4.84</v>
      </c>
      <c r="BJ29">
        <v>0</v>
      </c>
      <c r="BK29">
        <v>0</v>
      </c>
      <c r="BL29">
        <v>48.4</v>
      </c>
      <c r="BM29">
        <v>53.24</v>
      </c>
      <c r="BN29">
        <v>18.39</v>
      </c>
      <c r="BO29">
        <v>0</v>
      </c>
      <c r="BP29">
        <v>0</v>
      </c>
      <c r="BQ29">
        <v>10.5</v>
      </c>
      <c r="BR29">
        <v>4.5</v>
      </c>
    </row>
    <row r="30" spans="1:70">
      <c r="A30" t="s">
        <v>268</v>
      </c>
      <c r="G30" t="s">
        <v>72</v>
      </c>
      <c r="H30" s="73">
        <v>721.92000000000019</v>
      </c>
      <c r="I30" s="46">
        <v>231.3</v>
      </c>
      <c r="J30" s="46">
        <v>209.45000000000002</v>
      </c>
      <c r="K30" s="46">
        <v>60.02</v>
      </c>
      <c r="L30" s="46">
        <v>4.84</v>
      </c>
      <c r="M30" s="74">
        <v>0</v>
      </c>
      <c r="N30" s="73">
        <v>0</v>
      </c>
      <c r="O30" s="46">
        <v>30</v>
      </c>
      <c r="P30" s="46">
        <v>0</v>
      </c>
      <c r="Q30" s="46">
        <v>0</v>
      </c>
      <c r="R30" s="46">
        <v>0</v>
      </c>
      <c r="S30" s="74">
        <v>0</v>
      </c>
      <c r="W30">
        <v>9.68</v>
      </c>
      <c r="X30">
        <v>0</v>
      </c>
      <c r="Y30">
        <v>24.2</v>
      </c>
      <c r="Z30">
        <v>0.87</v>
      </c>
      <c r="AA30">
        <v>0</v>
      </c>
      <c r="AB30">
        <v>0.93</v>
      </c>
      <c r="AC30">
        <v>21.3</v>
      </c>
      <c r="AD30">
        <v>15.81</v>
      </c>
      <c r="AE30">
        <v>1.02</v>
      </c>
      <c r="AF30">
        <v>15.48</v>
      </c>
      <c r="AG30">
        <v>0</v>
      </c>
      <c r="AH30">
        <v>7.74</v>
      </c>
      <c r="AI30">
        <v>0.61</v>
      </c>
      <c r="AJ30">
        <v>38.72</v>
      </c>
      <c r="AK30">
        <v>85.16</v>
      </c>
      <c r="AL30">
        <v>21.59</v>
      </c>
      <c r="AM30">
        <v>0.52</v>
      </c>
      <c r="AN30">
        <v>0</v>
      </c>
      <c r="AO30">
        <v>0.95</v>
      </c>
      <c r="AP30">
        <v>45.5</v>
      </c>
      <c r="AQ30">
        <v>0.68</v>
      </c>
      <c r="AR30">
        <v>0.38</v>
      </c>
      <c r="AS30">
        <v>0</v>
      </c>
      <c r="AT30">
        <v>63.16</v>
      </c>
      <c r="AU30">
        <v>0.61</v>
      </c>
      <c r="AV30">
        <v>147.86000000000001</v>
      </c>
      <c r="AW30">
        <v>0</v>
      </c>
      <c r="AX30">
        <v>22.26</v>
      </c>
      <c r="AY30">
        <v>0.87</v>
      </c>
      <c r="AZ30">
        <v>6.78</v>
      </c>
      <c r="BA30">
        <v>258.45999999999998</v>
      </c>
      <c r="BB30">
        <v>142.30000000000001</v>
      </c>
      <c r="BC30">
        <v>24.2</v>
      </c>
      <c r="BD30">
        <v>0</v>
      </c>
      <c r="BE30">
        <v>77.44</v>
      </c>
      <c r="BF30">
        <v>42.58</v>
      </c>
      <c r="BG30">
        <v>0</v>
      </c>
      <c r="BH30">
        <v>30</v>
      </c>
      <c r="BI30">
        <v>4.84</v>
      </c>
      <c r="BJ30">
        <v>0</v>
      </c>
      <c r="BK30">
        <v>0</v>
      </c>
      <c r="BL30">
        <v>48.4</v>
      </c>
      <c r="BM30">
        <v>53.24</v>
      </c>
      <c r="BN30">
        <v>18.39</v>
      </c>
      <c r="BO30">
        <v>0</v>
      </c>
      <c r="BP30">
        <v>0</v>
      </c>
      <c r="BQ30">
        <v>17.5</v>
      </c>
      <c r="BR30">
        <v>7.5</v>
      </c>
    </row>
    <row r="31" spans="1:70">
      <c r="A31" t="s">
        <v>278</v>
      </c>
      <c r="G31" t="s">
        <v>73</v>
      </c>
      <c r="H31" s="73">
        <v>728.92000000000019</v>
      </c>
      <c r="I31" s="46">
        <v>195.57999999999998</v>
      </c>
      <c r="J31" s="46">
        <v>209.45000000000002</v>
      </c>
      <c r="K31" s="46">
        <v>60.02</v>
      </c>
      <c r="L31" s="46">
        <v>4.84</v>
      </c>
      <c r="M31" s="74">
        <v>0</v>
      </c>
      <c r="N31" s="73">
        <v>0</v>
      </c>
      <c r="O31" s="46">
        <v>30</v>
      </c>
      <c r="P31" s="46">
        <v>0</v>
      </c>
      <c r="Q31" s="46">
        <v>0</v>
      </c>
      <c r="R31" s="46">
        <v>0</v>
      </c>
      <c r="S31" s="74">
        <v>0</v>
      </c>
      <c r="W31">
        <v>9.68</v>
      </c>
      <c r="X31">
        <v>0</v>
      </c>
      <c r="Y31">
        <v>24.2</v>
      </c>
      <c r="Z31">
        <v>0.87</v>
      </c>
      <c r="AA31">
        <v>0</v>
      </c>
      <c r="AB31">
        <v>0.93</v>
      </c>
      <c r="AC31">
        <v>21.3</v>
      </c>
      <c r="AD31">
        <v>15.81</v>
      </c>
      <c r="AE31">
        <v>1.02</v>
      </c>
      <c r="AF31">
        <v>15.48</v>
      </c>
      <c r="AG31">
        <v>0</v>
      </c>
      <c r="AH31">
        <v>7.74</v>
      </c>
      <c r="AI31">
        <v>0.61</v>
      </c>
      <c r="AJ31">
        <v>0</v>
      </c>
      <c r="AK31">
        <v>85.16</v>
      </c>
      <c r="AL31">
        <v>21.59</v>
      </c>
      <c r="AM31">
        <v>0.52</v>
      </c>
      <c r="AN31">
        <v>0</v>
      </c>
      <c r="AO31">
        <v>0.95</v>
      </c>
      <c r="AP31">
        <v>45.5</v>
      </c>
      <c r="AQ31">
        <v>0.68</v>
      </c>
      <c r="AR31">
        <v>0.38</v>
      </c>
      <c r="AS31">
        <v>0</v>
      </c>
      <c r="AT31">
        <v>63.16</v>
      </c>
      <c r="AU31">
        <v>0.61</v>
      </c>
      <c r="AV31">
        <v>147.86000000000001</v>
      </c>
      <c r="AW31">
        <v>0</v>
      </c>
      <c r="AX31">
        <v>22.26</v>
      </c>
      <c r="AY31">
        <v>0.87</v>
      </c>
      <c r="AZ31">
        <v>6.78</v>
      </c>
      <c r="BA31">
        <v>258.45999999999998</v>
      </c>
      <c r="BB31">
        <v>142.30000000000001</v>
      </c>
      <c r="BC31">
        <v>24.2</v>
      </c>
      <c r="BD31">
        <v>0</v>
      </c>
      <c r="BE31">
        <v>77.44</v>
      </c>
      <c r="BF31">
        <v>42.58</v>
      </c>
      <c r="BG31">
        <v>0</v>
      </c>
      <c r="BH31">
        <v>30</v>
      </c>
      <c r="BI31">
        <v>4.84</v>
      </c>
      <c r="BJ31">
        <v>0</v>
      </c>
      <c r="BK31">
        <v>0</v>
      </c>
      <c r="BL31">
        <v>48.4</v>
      </c>
      <c r="BM31">
        <v>53.24</v>
      </c>
      <c r="BN31">
        <v>18.39</v>
      </c>
      <c r="BO31">
        <v>0</v>
      </c>
      <c r="BP31">
        <v>0</v>
      </c>
      <c r="BQ31">
        <v>24.5</v>
      </c>
      <c r="BR31">
        <v>10.5</v>
      </c>
    </row>
    <row r="32" spans="1:70">
      <c r="A32" t="s">
        <v>279</v>
      </c>
      <c r="G32" t="s">
        <v>74</v>
      </c>
      <c r="H32" s="73">
        <v>728.92000000000019</v>
      </c>
      <c r="I32" s="46">
        <v>195.57999999999998</v>
      </c>
      <c r="J32" s="46">
        <v>209.45000000000002</v>
      </c>
      <c r="K32" s="46">
        <v>60.02</v>
      </c>
      <c r="L32" s="46">
        <v>5.03</v>
      </c>
      <c r="M32" s="74">
        <v>0</v>
      </c>
      <c r="N32" s="73">
        <v>0</v>
      </c>
      <c r="O32" s="46">
        <v>30</v>
      </c>
      <c r="P32" s="46">
        <v>0</v>
      </c>
      <c r="Q32" s="46">
        <v>0</v>
      </c>
      <c r="R32" s="46">
        <v>0</v>
      </c>
      <c r="S32" s="74">
        <v>0</v>
      </c>
      <c r="W32">
        <v>9.68</v>
      </c>
      <c r="X32">
        <v>0</v>
      </c>
      <c r="Y32">
        <v>24.2</v>
      </c>
      <c r="Z32">
        <v>0.87</v>
      </c>
      <c r="AA32">
        <v>0</v>
      </c>
      <c r="AB32">
        <v>0.93</v>
      </c>
      <c r="AC32">
        <v>21.3</v>
      </c>
      <c r="AD32">
        <v>15.81</v>
      </c>
      <c r="AE32">
        <v>1.02</v>
      </c>
      <c r="AF32">
        <v>15.48</v>
      </c>
      <c r="AG32">
        <v>0</v>
      </c>
      <c r="AH32">
        <v>7.74</v>
      </c>
      <c r="AI32">
        <v>0.61</v>
      </c>
      <c r="AJ32">
        <v>0</v>
      </c>
      <c r="AK32">
        <v>85.16</v>
      </c>
      <c r="AL32">
        <v>21.59</v>
      </c>
      <c r="AM32">
        <v>0.52</v>
      </c>
      <c r="AN32">
        <v>0</v>
      </c>
      <c r="AO32">
        <v>0.95</v>
      </c>
      <c r="AP32">
        <v>45.5</v>
      </c>
      <c r="AQ32">
        <v>0.68</v>
      </c>
      <c r="AR32">
        <v>0.38</v>
      </c>
      <c r="AS32">
        <v>0</v>
      </c>
      <c r="AT32">
        <v>63.16</v>
      </c>
      <c r="AU32">
        <v>0.61</v>
      </c>
      <c r="AV32">
        <v>147.86000000000001</v>
      </c>
      <c r="AW32">
        <v>0</v>
      </c>
      <c r="AX32">
        <v>22.26</v>
      </c>
      <c r="AY32">
        <v>0.87</v>
      </c>
      <c r="AZ32">
        <v>6.78</v>
      </c>
      <c r="BA32">
        <v>258.45999999999998</v>
      </c>
      <c r="BB32">
        <v>142.30000000000001</v>
      </c>
      <c r="BC32">
        <v>24.2</v>
      </c>
      <c r="BD32">
        <v>0</v>
      </c>
      <c r="BE32">
        <v>77.44</v>
      </c>
      <c r="BF32">
        <v>42.58</v>
      </c>
      <c r="BG32">
        <v>0</v>
      </c>
      <c r="BH32">
        <v>30</v>
      </c>
      <c r="BI32">
        <v>4.84</v>
      </c>
      <c r="BJ32">
        <v>0</v>
      </c>
      <c r="BK32">
        <v>0</v>
      </c>
      <c r="BL32">
        <v>48.4</v>
      </c>
      <c r="BM32">
        <v>53.24</v>
      </c>
      <c r="BN32">
        <v>18.39</v>
      </c>
      <c r="BO32">
        <v>0</v>
      </c>
      <c r="BP32">
        <v>0.19</v>
      </c>
      <c r="BQ32">
        <v>24.5</v>
      </c>
      <c r="BR32">
        <v>10.5</v>
      </c>
    </row>
    <row r="33" spans="1:70">
      <c r="A33" t="s">
        <v>280</v>
      </c>
      <c r="G33" t="s">
        <v>75</v>
      </c>
      <c r="H33" s="73">
        <v>739.42000000000019</v>
      </c>
      <c r="I33" s="46">
        <v>200.07999999999998</v>
      </c>
      <c r="J33" s="46">
        <v>209.45000000000002</v>
      </c>
      <c r="K33" s="46">
        <v>60.02</v>
      </c>
      <c r="L33" s="46">
        <v>5.28</v>
      </c>
      <c r="M33" s="74">
        <v>0</v>
      </c>
      <c r="N33" s="73">
        <v>0</v>
      </c>
      <c r="O33" s="46">
        <v>30</v>
      </c>
      <c r="P33" s="46">
        <v>0</v>
      </c>
      <c r="Q33" s="46">
        <v>0</v>
      </c>
      <c r="R33" s="46">
        <v>0</v>
      </c>
      <c r="S33" s="74">
        <v>0</v>
      </c>
      <c r="W33">
        <v>9.68</v>
      </c>
      <c r="X33">
        <v>0</v>
      </c>
      <c r="Y33">
        <v>24.2</v>
      </c>
      <c r="Z33">
        <v>0.87</v>
      </c>
      <c r="AA33">
        <v>0</v>
      </c>
      <c r="AB33">
        <v>0.93</v>
      </c>
      <c r="AC33">
        <v>21.3</v>
      </c>
      <c r="AD33">
        <v>15.81</v>
      </c>
      <c r="AE33">
        <v>1.02</v>
      </c>
      <c r="AF33">
        <v>15.48</v>
      </c>
      <c r="AG33">
        <v>0</v>
      </c>
      <c r="AH33">
        <v>7.74</v>
      </c>
      <c r="AI33">
        <v>0.61</v>
      </c>
      <c r="AJ33">
        <v>0</v>
      </c>
      <c r="AK33">
        <v>85.16</v>
      </c>
      <c r="AL33">
        <v>21.59</v>
      </c>
      <c r="AM33">
        <v>0.52</v>
      </c>
      <c r="AN33">
        <v>0</v>
      </c>
      <c r="AO33">
        <v>0.95</v>
      </c>
      <c r="AP33">
        <v>45.5</v>
      </c>
      <c r="AQ33">
        <v>0.68</v>
      </c>
      <c r="AR33">
        <v>0.38</v>
      </c>
      <c r="AS33">
        <v>0</v>
      </c>
      <c r="AT33">
        <v>63.16</v>
      </c>
      <c r="AU33">
        <v>0.61</v>
      </c>
      <c r="AV33">
        <v>147.86000000000001</v>
      </c>
      <c r="AW33">
        <v>0</v>
      </c>
      <c r="AX33">
        <v>22.26</v>
      </c>
      <c r="AY33">
        <v>0.87</v>
      </c>
      <c r="AZ33">
        <v>6.78</v>
      </c>
      <c r="BA33">
        <v>258.45999999999998</v>
      </c>
      <c r="BB33">
        <v>142.30000000000001</v>
      </c>
      <c r="BC33">
        <v>24.2</v>
      </c>
      <c r="BD33">
        <v>0</v>
      </c>
      <c r="BE33">
        <v>77.44</v>
      </c>
      <c r="BF33">
        <v>42.58</v>
      </c>
      <c r="BG33">
        <v>0</v>
      </c>
      <c r="BH33">
        <v>30</v>
      </c>
      <c r="BI33">
        <v>4.84</v>
      </c>
      <c r="BJ33">
        <v>0</v>
      </c>
      <c r="BK33">
        <v>0</v>
      </c>
      <c r="BL33">
        <v>48.4</v>
      </c>
      <c r="BM33">
        <v>53.24</v>
      </c>
      <c r="BN33">
        <v>18.39</v>
      </c>
      <c r="BO33">
        <v>0</v>
      </c>
      <c r="BP33">
        <v>0.44</v>
      </c>
      <c r="BQ33">
        <v>35</v>
      </c>
      <c r="BR33">
        <v>15</v>
      </c>
    </row>
    <row r="34" spans="1:70">
      <c r="A34" t="s">
        <v>281</v>
      </c>
      <c r="G34" t="s">
        <v>76</v>
      </c>
      <c r="H34" s="73">
        <v>754.82000000000016</v>
      </c>
      <c r="I34" s="46">
        <v>206.67999999999998</v>
      </c>
      <c r="J34" s="46">
        <v>209.45000000000002</v>
      </c>
      <c r="K34" s="46">
        <v>60.02</v>
      </c>
      <c r="L34" s="46">
        <v>5.64</v>
      </c>
      <c r="M34" s="74">
        <v>0</v>
      </c>
      <c r="N34" s="73">
        <v>0</v>
      </c>
      <c r="O34" s="46">
        <v>30</v>
      </c>
      <c r="P34" s="46">
        <v>0</v>
      </c>
      <c r="Q34" s="46">
        <v>0</v>
      </c>
      <c r="R34" s="46">
        <v>0</v>
      </c>
      <c r="S34" s="74">
        <v>0</v>
      </c>
      <c r="W34">
        <v>9.68</v>
      </c>
      <c r="X34">
        <v>0</v>
      </c>
      <c r="Y34">
        <v>24.2</v>
      </c>
      <c r="Z34">
        <v>0.87</v>
      </c>
      <c r="AA34">
        <v>0</v>
      </c>
      <c r="AB34">
        <v>0.93</v>
      </c>
      <c r="AC34">
        <v>21.3</v>
      </c>
      <c r="AD34">
        <v>15.81</v>
      </c>
      <c r="AE34">
        <v>1.02</v>
      </c>
      <c r="AF34">
        <v>15.48</v>
      </c>
      <c r="AG34">
        <v>0</v>
      </c>
      <c r="AH34">
        <v>7.74</v>
      </c>
      <c r="AI34">
        <v>0.61</v>
      </c>
      <c r="AJ34">
        <v>0</v>
      </c>
      <c r="AK34">
        <v>85.16</v>
      </c>
      <c r="AL34">
        <v>21.59</v>
      </c>
      <c r="AM34">
        <v>0.52</v>
      </c>
      <c r="AN34">
        <v>0</v>
      </c>
      <c r="AO34">
        <v>0.95</v>
      </c>
      <c r="AP34">
        <v>45.5</v>
      </c>
      <c r="AQ34">
        <v>0.68</v>
      </c>
      <c r="AR34">
        <v>0.38</v>
      </c>
      <c r="AS34">
        <v>0</v>
      </c>
      <c r="AT34">
        <v>63.16</v>
      </c>
      <c r="AU34">
        <v>0.61</v>
      </c>
      <c r="AV34">
        <v>147.86000000000001</v>
      </c>
      <c r="AW34">
        <v>0</v>
      </c>
      <c r="AX34">
        <v>22.26</v>
      </c>
      <c r="AY34">
        <v>0.87</v>
      </c>
      <c r="AZ34">
        <v>6.78</v>
      </c>
      <c r="BA34">
        <v>258.45999999999998</v>
      </c>
      <c r="BB34">
        <v>142.30000000000001</v>
      </c>
      <c r="BC34">
        <v>24.2</v>
      </c>
      <c r="BD34">
        <v>0</v>
      </c>
      <c r="BE34">
        <v>77.44</v>
      </c>
      <c r="BF34">
        <v>42.58</v>
      </c>
      <c r="BG34">
        <v>0</v>
      </c>
      <c r="BH34">
        <v>30</v>
      </c>
      <c r="BI34">
        <v>4.84</v>
      </c>
      <c r="BJ34">
        <v>0</v>
      </c>
      <c r="BK34">
        <v>0</v>
      </c>
      <c r="BL34">
        <v>48.4</v>
      </c>
      <c r="BM34">
        <v>53.24</v>
      </c>
      <c r="BN34">
        <v>18.39</v>
      </c>
      <c r="BO34">
        <v>0</v>
      </c>
      <c r="BP34">
        <v>0.8</v>
      </c>
      <c r="BQ34">
        <v>50.4</v>
      </c>
      <c r="BR34">
        <v>21.6</v>
      </c>
    </row>
    <row r="35" spans="1:70">
      <c r="A35" t="s">
        <v>283</v>
      </c>
      <c r="G35" t="s">
        <v>77</v>
      </c>
      <c r="H35" s="73">
        <v>767.92</v>
      </c>
      <c r="I35" s="46">
        <v>212.13</v>
      </c>
      <c r="J35" s="46">
        <v>212.96</v>
      </c>
      <c r="K35" s="46">
        <v>60.02</v>
      </c>
      <c r="L35" s="46">
        <v>6.1099999999999994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9.68</v>
      </c>
      <c r="X35">
        <v>0</v>
      </c>
      <c r="Y35">
        <v>24.2</v>
      </c>
      <c r="Z35">
        <v>0.97</v>
      </c>
      <c r="AA35">
        <v>0</v>
      </c>
      <c r="AB35">
        <v>0.98</v>
      </c>
      <c r="AC35">
        <v>21.3</v>
      </c>
      <c r="AD35">
        <v>15.81</v>
      </c>
      <c r="AE35">
        <v>1.02</v>
      </c>
      <c r="AF35">
        <v>18.989999999999998</v>
      </c>
      <c r="AG35">
        <v>0</v>
      </c>
      <c r="AH35">
        <v>7.74</v>
      </c>
      <c r="AI35">
        <v>0.61</v>
      </c>
      <c r="AJ35">
        <v>0</v>
      </c>
      <c r="AK35">
        <v>85.16</v>
      </c>
      <c r="AL35">
        <v>21.59</v>
      </c>
      <c r="AM35">
        <v>0.52</v>
      </c>
      <c r="AN35">
        <v>0</v>
      </c>
      <c r="AO35">
        <v>0.95</v>
      </c>
      <c r="AP35">
        <v>45.5</v>
      </c>
      <c r="AQ35">
        <v>0.97</v>
      </c>
      <c r="AR35">
        <v>0.38</v>
      </c>
      <c r="AS35">
        <v>0</v>
      </c>
      <c r="AT35">
        <v>63.16</v>
      </c>
      <c r="AU35">
        <v>0.61</v>
      </c>
      <c r="AV35">
        <v>147.86000000000001</v>
      </c>
      <c r="AW35">
        <v>0</v>
      </c>
      <c r="AX35">
        <v>22.26</v>
      </c>
      <c r="AY35">
        <v>0.98</v>
      </c>
      <c r="AZ35">
        <v>6.78</v>
      </c>
      <c r="BA35">
        <v>258.45999999999998</v>
      </c>
      <c r="BB35">
        <v>142.30000000000001</v>
      </c>
      <c r="BC35">
        <v>24.2</v>
      </c>
      <c r="BD35">
        <v>0</v>
      </c>
      <c r="BE35">
        <v>77.44</v>
      </c>
      <c r="BF35">
        <v>42.58</v>
      </c>
      <c r="BG35">
        <v>0</v>
      </c>
      <c r="BH35">
        <v>30</v>
      </c>
      <c r="BI35">
        <v>4.84</v>
      </c>
      <c r="BJ35">
        <v>0</v>
      </c>
      <c r="BK35">
        <v>0</v>
      </c>
      <c r="BL35">
        <v>48.4</v>
      </c>
      <c r="BM35">
        <v>53.24</v>
      </c>
      <c r="BN35">
        <v>18.39</v>
      </c>
      <c r="BO35">
        <v>0</v>
      </c>
      <c r="BP35">
        <v>1.27</v>
      </c>
      <c r="BQ35">
        <v>63</v>
      </c>
      <c r="BR35">
        <v>27</v>
      </c>
    </row>
    <row r="36" spans="1:70">
      <c r="A36" t="s">
        <v>315</v>
      </c>
      <c r="G36" t="s">
        <v>78</v>
      </c>
      <c r="H36" s="73">
        <v>780.52</v>
      </c>
      <c r="I36" s="46">
        <v>217.53</v>
      </c>
      <c r="J36" s="46">
        <v>212.96</v>
      </c>
      <c r="K36" s="46">
        <v>60.02</v>
      </c>
      <c r="L36" s="46">
        <v>6.57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9.68</v>
      </c>
      <c r="X36">
        <v>0</v>
      </c>
      <c r="Y36">
        <v>24.2</v>
      </c>
      <c r="Z36">
        <v>0.97</v>
      </c>
      <c r="AA36">
        <v>0</v>
      </c>
      <c r="AB36">
        <v>0.98</v>
      </c>
      <c r="AC36">
        <v>21.3</v>
      </c>
      <c r="AD36">
        <v>15.81</v>
      </c>
      <c r="AE36">
        <v>1.02</v>
      </c>
      <c r="AF36">
        <v>18.989999999999998</v>
      </c>
      <c r="AG36">
        <v>0</v>
      </c>
      <c r="AH36">
        <v>7.74</v>
      </c>
      <c r="AI36">
        <v>0.61</v>
      </c>
      <c r="AJ36">
        <v>0</v>
      </c>
      <c r="AK36">
        <v>85.16</v>
      </c>
      <c r="AL36">
        <v>21.59</v>
      </c>
      <c r="AM36">
        <v>0.52</v>
      </c>
      <c r="AN36">
        <v>0</v>
      </c>
      <c r="AO36">
        <v>0.95</v>
      </c>
      <c r="AP36">
        <v>45.5</v>
      </c>
      <c r="AQ36">
        <v>0.97</v>
      </c>
      <c r="AR36">
        <v>0.38</v>
      </c>
      <c r="AS36">
        <v>0</v>
      </c>
      <c r="AT36">
        <v>63.16</v>
      </c>
      <c r="AU36">
        <v>0.61</v>
      </c>
      <c r="AV36">
        <v>147.86000000000001</v>
      </c>
      <c r="AW36">
        <v>0</v>
      </c>
      <c r="AX36">
        <v>22.26</v>
      </c>
      <c r="AY36">
        <v>0.98</v>
      </c>
      <c r="AZ36">
        <v>6.78</v>
      </c>
      <c r="BA36">
        <v>258.45999999999998</v>
      </c>
      <c r="BB36">
        <v>142.30000000000001</v>
      </c>
      <c r="BC36">
        <v>24.2</v>
      </c>
      <c r="BD36">
        <v>0</v>
      </c>
      <c r="BE36">
        <v>77.44</v>
      </c>
      <c r="BF36">
        <v>42.58</v>
      </c>
      <c r="BG36">
        <v>0</v>
      </c>
      <c r="BH36">
        <v>30</v>
      </c>
      <c r="BI36">
        <v>4.84</v>
      </c>
      <c r="BJ36">
        <v>0</v>
      </c>
      <c r="BK36">
        <v>0</v>
      </c>
      <c r="BL36">
        <v>48.4</v>
      </c>
      <c r="BM36">
        <v>53.24</v>
      </c>
      <c r="BN36">
        <v>18.39</v>
      </c>
      <c r="BO36">
        <v>0</v>
      </c>
      <c r="BP36">
        <v>1.73</v>
      </c>
      <c r="BQ36">
        <v>75.599999999999994</v>
      </c>
      <c r="BR36">
        <v>32.4</v>
      </c>
    </row>
    <row r="37" spans="1:70">
      <c r="A37" t="s">
        <v>316</v>
      </c>
      <c r="G37" t="s">
        <v>79</v>
      </c>
      <c r="H37" s="73">
        <v>795.92</v>
      </c>
      <c r="I37" s="46">
        <v>224.13</v>
      </c>
      <c r="J37" s="46">
        <v>212.96</v>
      </c>
      <c r="K37" s="46">
        <v>60.02</v>
      </c>
      <c r="L37" s="46">
        <v>7.07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9.68</v>
      </c>
      <c r="X37">
        <v>0</v>
      </c>
      <c r="Y37">
        <v>24.2</v>
      </c>
      <c r="Z37">
        <v>0.97</v>
      </c>
      <c r="AA37">
        <v>0</v>
      </c>
      <c r="AB37">
        <v>0.98</v>
      </c>
      <c r="AC37">
        <v>21.3</v>
      </c>
      <c r="AD37">
        <v>15.81</v>
      </c>
      <c r="AE37">
        <v>1.02</v>
      </c>
      <c r="AF37">
        <v>18.989999999999998</v>
      </c>
      <c r="AG37">
        <v>0</v>
      </c>
      <c r="AH37">
        <v>7.74</v>
      </c>
      <c r="AI37">
        <v>0.61</v>
      </c>
      <c r="AJ37">
        <v>0</v>
      </c>
      <c r="AK37">
        <v>85.16</v>
      </c>
      <c r="AL37">
        <v>21.59</v>
      </c>
      <c r="AM37">
        <v>0.52</v>
      </c>
      <c r="AN37">
        <v>0</v>
      </c>
      <c r="AO37">
        <v>0.95</v>
      </c>
      <c r="AP37">
        <v>45.5</v>
      </c>
      <c r="AQ37">
        <v>0.97</v>
      </c>
      <c r="AR37">
        <v>0.38</v>
      </c>
      <c r="AS37">
        <v>0</v>
      </c>
      <c r="AT37">
        <v>63.16</v>
      </c>
      <c r="AU37">
        <v>0.61</v>
      </c>
      <c r="AV37">
        <v>147.86000000000001</v>
      </c>
      <c r="AW37">
        <v>0</v>
      </c>
      <c r="AX37">
        <v>22.26</v>
      </c>
      <c r="AY37">
        <v>0.98</v>
      </c>
      <c r="AZ37">
        <v>6.78</v>
      </c>
      <c r="BA37">
        <v>258.45999999999998</v>
      </c>
      <c r="BB37">
        <v>142.30000000000001</v>
      </c>
      <c r="BC37">
        <v>24.2</v>
      </c>
      <c r="BD37">
        <v>0</v>
      </c>
      <c r="BE37">
        <v>77.44</v>
      </c>
      <c r="BF37">
        <v>42.58</v>
      </c>
      <c r="BG37">
        <v>0</v>
      </c>
      <c r="BH37">
        <v>30</v>
      </c>
      <c r="BI37">
        <v>4.84</v>
      </c>
      <c r="BJ37">
        <v>0</v>
      </c>
      <c r="BK37">
        <v>0</v>
      </c>
      <c r="BL37">
        <v>48.4</v>
      </c>
      <c r="BM37">
        <v>53.24</v>
      </c>
      <c r="BN37">
        <v>18.39</v>
      </c>
      <c r="BO37">
        <v>0</v>
      </c>
      <c r="BP37">
        <v>2.23</v>
      </c>
      <c r="BQ37">
        <v>91</v>
      </c>
      <c r="BR37">
        <v>39</v>
      </c>
    </row>
    <row r="38" spans="1:70">
      <c r="A38" t="s">
        <v>317</v>
      </c>
      <c r="G38" t="s">
        <v>80</v>
      </c>
      <c r="H38" s="73">
        <v>806.42</v>
      </c>
      <c r="I38" s="46">
        <v>228.63</v>
      </c>
      <c r="J38" s="46">
        <v>212.96</v>
      </c>
      <c r="K38" s="46">
        <v>60.02</v>
      </c>
      <c r="L38" s="46">
        <v>7.4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9.68</v>
      </c>
      <c r="X38">
        <v>0</v>
      </c>
      <c r="Y38">
        <v>24.2</v>
      </c>
      <c r="Z38">
        <v>0.97</v>
      </c>
      <c r="AA38">
        <v>0</v>
      </c>
      <c r="AB38">
        <v>0.98</v>
      </c>
      <c r="AC38">
        <v>21.3</v>
      </c>
      <c r="AD38">
        <v>15.81</v>
      </c>
      <c r="AE38">
        <v>1.02</v>
      </c>
      <c r="AF38">
        <v>18.989999999999998</v>
      </c>
      <c r="AG38">
        <v>0</v>
      </c>
      <c r="AH38">
        <v>7.74</v>
      </c>
      <c r="AI38">
        <v>0.61</v>
      </c>
      <c r="AJ38">
        <v>0</v>
      </c>
      <c r="AK38">
        <v>85.16</v>
      </c>
      <c r="AL38">
        <v>21.59</v>
      </c>
      <c r="AM38">
        <v>0.52</v>
      </c>
      <c r="AN38">
        <v>0</v>
      </c>
      <c r="AO38">
        <v>0.95</v>
      </c>
      <c r="AP38">
        <v>45.5</v>
      </c>
      <c r="AQ38">
        <v>0.97</v>
      </c>
      <c r="AR38">
        <v>0.38</v>
      </c>
      <c r="AS38">
        <v>0</v>
      </c>
      <c r="AT38">
        <v>63.16</v>
      </c>
      <c r="AU38">
        <v>0.61</v>
      </c>
      <c r="AV38">
        <v>147.86000000000001</v>
      </c>
      <c r="AW38">
        <v>0</v>
      </c>
      <c r="AX38">
        <v>22.26</v>
      </c>
      <c r="AY38">
        <v>0.98</v>
      </c>
      <c r="AZ38">
        <v>6.78</v>
      </c>
      <c r="BA38">
        <v>258.45999999999998</v>
      </c>
      <c r="BB38">
        <v>142.30000000000001</v>
      </c>
      <c r="BC38">
        <v>24.2</v>
      </c>
      <c r="BD38">
        <v>0</v>
      </c>
      <c r="BE38">
        <v>77.44</v>
      </c>
      <c r="BF38">
        <v>42.58</v>
      </c>
      <c r="BG38">
        <v>0</v>
      </c>
      <c r="BH38">
        <v>30</v>
      </c>
      <c r="BI38">
        <v>4.84</v>
      </c>
      <c r="BJ38">
        <v>0</v>
      </c>
      <c r="BK38">
        <v>0</v>
      </c>
      <c r="BL38">
        <v>48.4</v>
      </c>
      <c r="BM38">
        <v>53.24</v>
      </c>
      <c r="BN38">
        <v>18.39</v>
      </c>
      <c r="BO38">
        <v>0</v>
      </c>
      <c r="BP38">
        <v>2.56</v>
      </c>
      <c r="BQ38">
        <v>101.5</v>
      </c>
      <c r="BR38">
        <v>43.5</v>
      </c>
    </row>
    <row r="39" spans="1:70">
      <c r="A39" t="s">
        <v>318</v>
      </c>
      <c r="G39" t="s">
        <v>81</v>
      </c>
      <c r="H39" s="73">
        <v>819.02</v>
      </c>
      <c r="I39" s="46">
        <v>234.03</v>
      </c>
      <c r="J39" s="46">
        <v>207.42000000000002</v>
      </c>
      <c r="K39" s="46">
        <v>84.22</v>
      </c>
      <c r="L39" s="46">
        <v>8.0299999999999994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9.68</v>
      </c>
      <c r="X39">
        <v>0</v>
      </c>
      <c r="Y39">
        <v>24.2</v>
      </c>
      <c r="Z39">
        <v>0.97</v>
      </c>
      <c r="AA39">
        <v>0</v>
      </c>
      <c r="AB39">
        <v>0.98</v>
      </c>
      <c r="AC39">
        <v>21.3</v>
      </c>
      <c r="AD39">
        <v>15.81</v>
      </c>
      <c r="AE39">
        <v>1.02</v>
      </c>
      <c r="AF39">
        <v>13.45</v>
      </c>
      <c r="AG39">
        <v>0</v>
      </c>
      <c r="AH39">
        <v>7.74</v>
      </c>
      <c r="AI39">
        <v>0.61</v>
      </c>
      <c r="AJ39">
        <v>0</v>
      </c>
      <c r="AK39">
        <v>85.16</v>
      </c>
      <c r="AL39">
        <v>21.59</v>
      </c>
      <c r="AM39">
        <v>0.52</v>
      </c>
      <c r="AN39">
        <v>0</v>
      </c>
      <c r="AO39">
        <v>0.95</v>
      </c>
      <c r="AP39">
        <v>45.5</v>
      </c>
      <c r="AQ39">
        <v>0.97</v>
      </c>
      <c r="AR39">
        <v>0.38</v>
      </c>
      <c r="AS39">
        <v>0</v>
      </c>
      <c r="AT39">
        <v>63.16</v>
      </c>
      <c r="AU39">
        <v>0.61</v>
      </c>
      <c r="AV39">
        <v>147.86000000000001</v>
      </c>
      <c r="AW39">
        <v>0</v>
      </c>
      <c r="AX39">
        <v>22.26</v>
      </c>
      <c r="AY39">
        <v>0.98</v>
      </c>
      <c r="AZ39">
        <v>6.78</v>
      </c>
      <c r="BA39">
        <v>258.45999999999998</v>
      </c>
      <c r="BB39">
        <v>142.30000000000001</v>
      </c>
      <c r="BC39">
        <v>24.2</v>
      </c>
      <c r="BD39">
        <v>0</v>
      </c>
      <c r="BE39">
        <v>77.44</v>
      </c>
      <c r="BF39">
        <v>42.58</v>
      </c>
      <c r="BG39">
        <v>0</v>
      </c>
      <c r="BH39">
        <v>30</v>
      </c>
      <c r="BI39">
        <v>4.84</v>
      </c>
      <c r="BJ39">
        <v>0</v>
      </c>
      <c r="BK39">
        <v>24.2</v>
      </c>
      <c r="BL39">
        <v>48.4</v>
      </c>
      <c r="BM39">
        <v>53.24</v>
      </c>
      <c r="BN39">
        <v>18.39</v>
      </c>
      <c r="BO39">
        <v>0</v>
      </c>
      <c r="BP39">
        <v>3.19</v>
      </c>
      <c r="BQ39">
        <v>114.1</v>
      </c>
      <c r="BR39">
        <v>48.9</v>
      </c>
    </row>
    <row r="40" spans="1:70">
      <c r="A40" t="s">
        <v>338</v>
      </c>
      <c r="G40" t="s">
        <v>82</v>
      </c>
      <c r="H40" s="73">
        <v>827.42</v>
      </c>
      <c r="I40" s="46">
        <v>237.63</v>
      </c>
      <c r="J40" s="46">
        <v>207.42000000000002</v>
      </c>
      <c r="K40" s="46">
        <v>84.22</v>
      </c>
      <c r="L40" s="46">
        <v>8.49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9.68</v>
      </c>
      <c r="X40">
        <v>0</v>
      </c>
      <c r="Y40">
        <v>24.2</v>
      </c>
      <c r="Z40">
        <v>0.97</v>
      </c>
      <c r="AA40">
        <v>0</v>
      </c>
      <c r="AB40">
        <v>0.98</v>
      </c>
      <c r="AC40">
        <v>21.3</v>
      </c>
      <c r="AD40">
        <v>15.81</v>
      </c>
      <c r="AE40">
        <v>1.02</v>
      </c>
      <c r="AF40">
        <v>13.45</v>
      </c>
      <c r="AG40">
        <v>0</v>
      </c>
      <c r="AH40">
        <v>7.74</v>
      </c>
      <c r="AI40">
        <v>0.61</v>
      </c>
      <c r="AJ40">
        <v>0</v>
      </c>
      <c r="AK40">
        <v>85.16</v>
      </c>
      <c r="AL40">
        <v>21.59</v>
      </c>
      <c r="AM40">
        <v>0.52</v>
      </c>
      <c r="AN40">
        <v>0</v>
      </c>
      <c r="AO40">
        <v>0.95</v>
      </c>
      <c r="AP40">
        <v>45.5</v>
      </c>
      <c r="AQ40">
        <v>0.97</v>
      </c>
      <c r="AR40">
        <v>0.38</v>
      </c>
      <c r="AS40">
        <v>0</v>
      </c>
      <c r="AT40">
        <v>63.16</v>
      </c>
      <c r="AU40">
        <v>0.61</v>
      </c>
      <c r="AV40">
        <v>147.86000000000001</v>
      </c>
      <c r="AW40">
        <v>0</v>
      </c>
      <c r="AX40">
        <v>22.26</v>
      </c>
      <c r="AY40">
        <v>0.98</v>
      </c>
      <c r="AZ40">
        <v>6.78</v>
      </c>
      <c r="BA40">
        <v>258.45999999999998</v>
      </c>
      <c r="BB40">
        <v>142.30000000000001</v>
      </c>
      <c r="BC40">
        <v>24.2</v>
      </c>
      <c r="BD40">
        <v>0</v>
      </c>
      <c r="BE40">
        <v>77.44</v>
      </c>
      <c r="BF40">
        <v>42.58</v>
      </c>
      <c r="BG40">
        <v>0</v>
      </c>
      <c r="BH40">
        <v>30</v>
      </c>
      <c r="BI40">
        <v>4.84</v>
      </c>
      <c r="BJ40">
        <v>0</v>
      </c>
      <c r="BK40">
        <v>24.2</v>
      </c>
      <c r="BL40">
        <v>48.4</v>
      </c>
      <c r="BM40">
        <v>53.24</v>
      </c>
      <c r="BN40">
        <v>18.39</v>
      </c>
      <c r="BO40">
        <v>0</v>
      </c>
      <c r="BP40">
        <v>3.65</v>
      </c>
      <c r="BQ40">
        <v>122.5</v>
      </c>
      <c r="BR40">
        <v>52.5</v>
      </c>
    </row>
    <row r="41" spans="1:70">
      <c r="A41" t="s">
        <v>339</v>
      </c>
      <c r="G41" t="s">
        <v>83</v>
      </c>
      <c r="H41" s="73">
        <v>841.42</v>
      </c>
      <c r="I41" s="46">
        <v>243.63</v>
      </c>
      <c r="J41" s="46">
        <v>207.42000000000002</v>
      </c>
      <c r="K41" s="46">
        <v>84.22</v>
      </c>
      <c r="L41" s="46">
        <v>9.1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9.68</v>
      </c>
      <c r="X41">
        <v>0</v>
      </c>
      <c r="Y41">
        <v>24.2</v>
      </c>
      <c r="Z41">
        <v>0.97</v>
      </c>
      <c r="AA41">
        <v>0</v>
      </c>
      <c r="AB41">
        <v>0.98</v>
      </c>
      <c r="AC41">
        <v>21.3</v>
      </c>
      <c r="AD41">
        <v>15.81</v>
      </c>
      <c r="AE41">
        <v>1.02</v>
      </c>
      <c r="AF41">
        <v>13.45</v>
      </c>
      <c r="AG41">
        <v>0</v>
      </c>
      <c r="AH41">
        <v>7.74</v>
      </c>
      <c r="AI41">
        <v>0.61</v>
      </c>
      <c r="AJ41">
        <v>0</v>
      </c>
      <c r="AK41">
        <v>85.16</v>
      </c>
      <c r="AL41">
        <v>21.59</v>
      </c>
      <c r="AM41">
        <v>0.52</v>
      </c>
      <c r="AN41">
        <v>0</v>
      </c>
      <c r="AO41">
        <v>0.95</v>
      </c>
      <c r="AP41">
        <v>45.5</v>
      </c>
      <c r="AQ41">
        <v>0.97</v>
      </c>
      <c r="AR41">
        <v>0.38</v>
      </c>
      <c r="AS41">
        <v>0</v>
      </c>
      <c r="AT41">
        <v>63.16</v>
      </c>
      <c r="AU41">
        <v>0.61</v>
      </c>
      <c r="AV41">
        <v>147.86000000000001</v>
      </c>
      <c r="AW41">
        <v>0</v>
      </c>
      <c r="AX41">
        <v>22.26</v>
      </c>
      <c r="AY41">
        <v>0.98</v>
      </c>
      <c r="AZ41">
        <v>6.78</v>
      </c>
      <c r="BA41">
        <v>258.45999999999998</v>
      </c>
      <c r="BB41">
        <v>142.30000000000001</v>
      </c>
      <c r="BC41">
        <v>24.2</v>
      </c>
      <c r="BD41">
        <v>0</v>
      </c>
      <c r="BE41">
        <v>77.44</v>
      </c>
      <c r="BF41">
        <v>42.58</v>
      </c>
      <c r="BG41">
        <v>0</v>
      </c>
      <c r="BH41">
        <v>30</v>
      </c>
      <c r="BI41">
        <v>4.84</v>
      </c>
      <c r="BJ41">
        <v>0</v>
      </c>
      <c r="BK41">
        <v>24.2</v>
      </c>
      <c r="BL41">
        <v>48.4</v>
      </c>
      <c r="BM41">
        <v>53.24</v>
      </c>
      <c r="BN41">
        <v>18.39</v>
      </c>
      <c r="BO41">
        <v>0</v>
      </c>
      <c r="BP41">
        <v>4.26</v>
      </c>
      <c r="BQ41">
        <v>136.5</v>
      </c>
      <c r="BR41">
        <v>58.5</v>
      </c>
    </row>
    <row r="42" spans="1:70">
      <c r="A42" t="s">
        <v>340</v>
      </c>
      <c r="G42" t="s">
        <v>84</v>
      </c>
      <c r="H42" s="73">
        <v>849.11999999999989</v>
      </c>
      <c r="I42" s="46">
        <v>246.93</v>
      </c>
      <c r="J42" s="46">
        <v>207.42000000000002</v>
      </c>
      <c r="K42" s="46">
        <v>84.22</v>
      </c>
      <c r="L42" s="46">
        <v>9.1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9.68</v>
      </c>
      <c r="X42">
        <v>0</v>
      </c>
      <c r="Y42">
        <v>24.2</v>
      </c>
      <c r="Z42">
        <v>0.97</v>
      </c>
      <c r="AA42">
        <v>0</v>
      </c>
      <c r="AB42">
        <v>0.98</v>
      </c>
      <c r="AC42">
        <v>21.3</v>
      </c>
      <c r="AD42">
        <v>15.81</v>
      </c>
      <c r="AE42">
        <v>1.02</v>
      </c>
      <c r="AF42">
        <v>13.45</v>
      </c>
      <c r="AG42">
        <v>0</v>
      </c>
      <c r="AH42">
        <v>7.74</v>
      </c>
      <c r="AI42">
        <v>0.61</v>
      </c>
      <c r="AJ42">
        <v>0</v>
      </c>
      <c r="AK42">
        <v>85.16</v>
      </c>
      <c r="AL42">
        <v>21.59</v>
      </c>
      <c r="AM42">
        <v>0.52</v>
      </c>
      <c r="AN42">
        <v>0</v>
      </c>
      <c r="AO42">
        <v>0.95</v>
      </c>
      <c r="AP42">
        <v>45.5</v>
      </c>
      <c r="AQ42">
        <v>0.97</v>
      </c>
      <c r="AR42">
        <v>0.38</v>
      </c>
      <c r="AS42">
        <v>0</v>
      </c>
      <c r="AT42">
        <v>63.16</v>
      </c>
      <c r="AU42">
        <v>0.61</v>
      </c>
      <c r="AV42">
        <v>147.86000000000001</v>
      </c>
      <c r="AW42">
        <v>0</v>
      </c>
      <c r="AX42">
        <v>22.26</v>
      </c>
      <c r="AY42">
        <v>0.98</v>
      </c>
      <c r="AZ42">
        <v>6.78</v>
      </c>
      <c r="BA42">
        <v>258.45999999999998</v>
      </c>
      <c r="BB42">
        <v>142.30000000000001</v>
      </c>
      <c r="BC42">
        <v>24.2</v>
      </c>
      <c r="BD42">
        <v>0</v>
      </c>
      <c r="BE42">
        <v>77.44</v>
      </c>
      <c r="BF42">
        <v>42.58</v>
      </c>
      <c r="BG42">
        <v>0</v>
      </c>
      <c r="BH42">
        <v>30</v>
      </c>
      <c r="BI42">
        <v>4.84</v>
      </c>
      <c r="BJ42">
        <v>0</v>
      </c>
      <c r="BK42">
        <v>24.2</v>
      </c>
      <c r="BL42">
        <v>48.4</v>
      </c>
      <c r="BM42">
        <v>53.24</v>
      </c>
      <c r="BN42">
        <v>18.39</v>
      </c>
      <c r="BO42">
        <v>0</v>
      </c>
      <c r="BP42">
        <v>4.26</v>
      </c>
      <c r="BQ42">
        <v>144.19999999999999</v>
      </c>
      <c r="BR42">
        <v>61.8</v>
      </c>
    </row>
    <row r="43" spans="1:70">
      <c r="A43" t="s">
        <v>346</v>
      </c>
      <c r="G43" t="s">
        <v>85</v>
      </c>
      <c r="H43" s="73">
        <v>855.42</v>
      </c>
      <c r="I43" s="46">
        <v>340.61999999999995</v>
      </c>
      <c r="J43" s="46">
        <v>207.42000000000002</v>
      </c>
      <c r="K43" s="46">
        <v>84.22</v>
      </c>
      <c r="L43" s="46">
        <v>9.1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9.68</v>
      </c>
      <c r="X43">
        <v>90.99</v>
      </c>
      <c r="Y43">
        <v>24.2</v>
      </c>
      <c r="Z43">
        <v>0.97</v>
      </c>
      <c r="AA43">
        <v>0</v>
      </c>
      <c r="AB43">
        <v>0.98</v>
      </c>
      <c r="AC43">
        <v>21.3</v>
      </c>
      <c r="AD43">
        <v>15.81</v>
      </c>
      <c r="AE43">
        <v>1.02</v>
      </c>
      <c r="AF43">
        <v>13.45</v>
      </c>
      <c r="AG43">
        <v>0</v>
      </c>
      <c r="AH43">
        <v>7.74</v>
      </c>
      <c r="AI43">
        <v>0.61</v>
      </c>
      <c r="AJ43">
        <v>0</v>
      </c>
      <c r="AK43">
        <v>85.16</v>
      </c>
      <c r="AL43">
        <v>21.59</v>
      </c>
      <c r="AM43">
        <v>0.52</v>
      </c>
      <c r="AN43">
        <v>0</v>
      </c>
      <c r="AO43">
        <v>0.95</v>
      </c>
      <c r="AP43">
        <v>45.5</v>
      </c>
      <c r="AQ43">
        <v>0.97</v>
      </c>
      <c r="AR43">
        <v>0.38</v>
      </c>
      <c r="AS43">
        <v>0</v>
      </c>
      <c r="AT43">
        <v>63.16</v>
      </c>
      <c r="AU43">
        <v>0.61</v>
      </c>
      <c r="AV43">
        <v>147.86000000000001</v>
      </c>
      <c r="AW43">
        <v>0</v>
      </c>
      <c r="AX43">
        <v>22.26</v>
      </c>
      <c r="AY43">
        <v>0.98</v>
      </c>
      <c r="AZ43">
        <v>6.78</v>
      </c>
      <c r="BA43">
        <v>258.45999999999998</v>
      </c>
      <c r="BB43">
        <v>142.30000000000001</v>
      </c>
      <c r="BC43">
        <v>24.2</v>
      </c>
      <c r="BD43">
        <v>0</v>
      </c>
      <c r="BE43">
        <v>77.44</v>
      </c>
      <c r="BF43">
        <v>42.58</v>
      </c>
      <c r="BG43">
        <v>0</v>
      </c>
      <c r="BH43">
        <v>30</v>
      </c>
      <c r="BI43">
        <v>4.84</v>
      </c>
      <c r="BJ43">
        <v>0</v>
      </c>
      <c r="BK43">
        <v>24.2</v>
      </c>
      <c r="BL43">
        <v>48.4</v>
      </c>
      <c r="BM43">
        <v>53.24</v>
      </c>
      <c r="BN43">
        <v>18.39</v>
      </c>
      <c r="BO43">
        <v>0</v>
      </c>
      <c r="BP43">
        <v>4.26</v>
      </c>
      <c r="BQ43">
        <v>150.5</v>
      </c>
      <c r="BR43">
        <v>64.5</v>
      </c>
    </row>
    <row r="44" spans="1:70">
      <c r="A44" t="s">
        <v>350</v>
      </c>
      <c r="G44" t="s">
        <v>86</v>
      </c>
      <c r="H44" s="73">
        <v>862.42</v>
      </c>
      <c r="I44" s="46">
        <v>343.61999999999995</v>
      </c>
      <c r="J44" s="46">
        <v>207.42000000000002</v>
      </c>
      <c r="K44" s="46">
        <v>84.22</v>
      </c>
      <c r="L44" s="46">
        <v>9.1999999999999993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9.68</v>
      </c>
      <c r="X44">
        <v>90.99</v>
      </c>
      <c r="Y44">
        <v>24.2</v>
      </c>
      <c r="Z44">
        <v>0.97</v>
      </c>
      <c r="AA44">
        <v>0</v>
      </c>
      <c r="AB44">
        <v>0.98</v>
      </c>
      <c r="AC44">
        <v>21.3</v>
      </c>
      <c r="AD44">
        <v>15.81</v>
      </c>
      <c r="AE44">
        <v>1.02</v>
      </c>
      <c r="AF44">
        <v>13.45</v>
      </c>
      <c r="AG44">
        <v>0</v>
      </c>
      <c r="AH44">
        <v>7.74</v>
      </c>
      <c r="AI44">
        <v>0.61</v>
      </c>
      <c r="AJ44">
        <v>0</v>
      </c>
      <c r="AK44">
        <v>85.16</v>
      </c>
      <c r="AL44">
        <v>21.59</v>
      </c>
      <c r="AM44">
        <v>0.52</v>
      </c>
      <c r="AN44">
        <v>0</v>
      </c>
      <c r="AO44">
        <v>0.95</v>
      </c>
      <c r="AP44">
        <v>45.5</v>
      </c>
      <c r="AQ44">
        <v>0.97</v>
      </c>
      <c r="AR44">
        <v>0.38</v>
      </c>
      <c r="AS44">
        <v>0</v>
      </c>
      <c r="AT44">
        <v>63.16</v>
      </c>
      <c r="AU44">
        <v>0.61</v>
      </c>
      <c r="AV44">
        <v>147.86000000000001</v>
      </c>
      <c r="AW44">
        <v>0</v>
      </c>
      <c r="AX44">
        <v>22.26</v>
      </c>
      <c r="AY44">
        <v>0.98</v>
      </c>
      <c r="AZ44">
        <v>6.78</v>
      </c>
      <c r="BA44">
        <v>258.45999999999998</v>
      </c>
      <c r="BB44">
        <v>142.30000000000001</v>
      </c>
      <c r="BC44">
        <v>24.2</v>
      </c>
      <c r="BD44">
        <v>0</v>
      </c>
      <c r="BE44">
        <v>77.44</v>
      </c>
      <c r="BF44">
        <v>42.58</v>
      </c>
      <c r="BG44">
        <v>0</v>
      </c>
      <c r="BH44">
        <v>30</v>
      </c>
      <c r="BI44">
        <v>4.84</v>
      </c>
      <c r="BJ44">
        <v>0</v>
      </c>
      <c r="BK44">
        <v>24.2</v>
      </c>
      <c r="BL44">
        <v>48.4</v>
      </c>
      <c r="BM44">
        <v>53.24</v>
      </c>
      <c r="BN44">
        <v>18.39</v>
      </c>
      <c r="BO44">
        <v>0</v>
      </c>
      <c r="BP44">
        <v>4.3600000000000003</v>
      </c>
      <c r="BQ44">
        <v>157.5</v>
      </c>
      <c r="BR44">
        <v>67.5</v>
      </c>
    </row>
    <row r="45" spans="1:70">
      <c r="A45" t="s">
        <v>373</v>
      </c>
      <c r="G45" t="s">
        <v>87</v>
      </c>
      <c r="H45" s="73">
        <v>869.42</v>
      </c>
      <c r="I45" s="46">
        <v>346.61999999999995</v>
      </c>
      <c r="J45" s="46">
        <v>207.42000000000002</v>
      </c>
      <c r="K45" s="46">
        <v>84.22</v>
      </c>
      <c r="L45" s="46">
        <v>10.07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9.68</v>
      </c>
      <c r="X45">
        <v>90.99</v>
      </c>
      <c r="Y45">
        <v>24.2</v>
      </c>
      <c r="Z45">
        <v>0.97</v>
      </c>
      <c r="AA45">
        <v>0</v>
      </c>
      <c r="AB45">
        <v>0.98</v>
      </c>
      <c r="AC45">
        <v>21.3</v>
      </c>
      <c r="AD45">
        <v>15.81</v>
      </c>
      <c r="AE45">
        <v>1.02</v>
      </c>
      <c r="AF45">
        <v>13.45</v>
      </c>
      <c r="AG45">
        <v>0</v>
      </c>
      <c r="AH45">
        <v>7.74</v>
      </c>
      <c r="AI45">
        <v>0.61</v>
      </c>
      <c r="AJ45">
        <v>0</v>
      </c>
      <c r="AK45">
        <v>85.16</v>
      </c>
      <c r="AL45">
        <v>21.59</v>
      </c>
      <c r="AM45">
        <v>0.52</v>
      </c>
      <c r="AN45">
        <v>0</v>
      </c>
      <c r="AO45">
        <v>0.95</v>
      </c>
      <c r="AP45">
        <v>45.5</v>
      </c>
      <c r="AQ45">
        <v>0.97</v>
      </c>
      <c r="AR45">
        <v>0.38</v>
      </c>
      <c r="AS45">
        <v>0</v>
      </c>
      <c r="AT45">
        <v>63.16</v>
      </c>
      <c r="AU45">
        <v>0.61</v>
      </c>
      <c r="AV45">
        <v>147.86000000000001</v>
      </c>
      <c r="AW45">
        <v>0</v>
      </c>
      <c r="AX45">
        <v>22.26</v>
      </c>
      <c r="AY45">
        <v>0.98</v>
      </c>
      <c r="AZ45">
        <v>6.78</v>
      </c>
      <c r="BA45">
        <v>258.45999999999998</v>
      </c>
      <c r="BB45">
        <v>142.30000000000001</v>
      </c>
      <c r="BC45">
        <v>24.2</v>
      </c>
      <c r="BD45">
        <v>0</v>
      </c>
      <c r="BE45">
        <v>77.44</v>
      </c>
      <c r="BF45">
        <v>42.58</v>
      </c>
      <c r="BG45">
        <v>0</v>
      </c>
      <c r="BH45">
        <v>30</v>
      </c>
      <c r="BI45">
        <v>4.84</v>
      </c>
      <c r="BJ45">
        <v>0</v>
      </c>
      <c r="BK45">
        <v>24.2</v>
      </c>
      <c r="BL45">
        <v>48.4</v>
      </c>
      <c r="BM45">
        <v>53.24</v>
      </c>
      <c r="BN45">
        <v>18.39</v>
      </c>
      <c r="BO45">
        <v>0</v>
      </c>
      <c r="BP45">
        <v>5.23</v>
      </c>
      <c r="BQ45">
        <v>164.5</v>
      </c>
      <c r="BR45">
        <v>70.5</v>
      </c>
    </row>
    <row r="46" spans="1:70">
      <c r="A46" t="s">
        <v>374</v>
      </c>
      <c r="G46" t="s">
        <v>88</v>
      </c>
      <c r="H46" s="73">
        <v>879.92</v>
      </c>
      <c r="I46" s="46">
        <v>351.11999999999995</v>
      </c>
      <c r="J46" s="46">
        <v>207.42000000000002</v>
      </c>
      <c r="K46" s="46">
        <v>84.22</v>
      </c>
      <c r="L46" s="46">
        <v>10.07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9.68</v>
      </c>
      <c r="X46">
        <v>90.99</v>
      </c>
      <c r="Y46">
        <v>24.2</v>
      </c>
      <c r="Z46">
        <v>0.97</v>
      </c>
      <c r="AA46">
        <v>0</v>
      </c>
      <c r="AB46">
        <v>0.98</v>
      </c>
      <c r="AC46">
        <v>21.3</v>
      </c>
      <c r="AD46">
        <v>15.81</v>
      </c>
      <c r="AE46">
        <v>1.02</v>
      </c>
      <c r="AF46">
        <v>13.45</v>
      </c>
      <c r="AG46">
        <v>0</v>
      </c>
      <c r="AH46">
        <v>7.74</v>
      </c>
      <c r="AI46">
        <v>0.61</v>
      </c>
      <c r="AJ46">
        <v>0</v>
      </c>
      <c r="AK46">
        <v>85.16</v>
      </c>
      <c r="AL46">
        <v>21.59</v>
      </c>
      <c r="AM46">
        <v>0.52</v>
      </c>
      <c r="AN46">
        <v>0</v>
      </c>
      <c r="AO46">
        <v>0.95</v>
      </c>
      <c r="AP46">
        <v>45.5</v>
      </c>
      <c r="AQ46">
        <v>0.97</v>
      </c>
      <c r="AR46">
        <v>0.38</v>
      </c>
      <c r="AS46">
        <v>0</v>
      </c>
      <c r="AT46">
        <v>63.16</v>
      </c>
      <c r="AU46">
        <v>0.61</v>
      </c>
      <c r="AV46">
        <v>147.86000000000001</v>
      </c>
      <c r="AW46">
        <v>0</v>
      </c>
      <c r="AX46">
        <v>22.26</v>
      </c>
      <c r="AY46">
        <v>0.98</v>
      </c>
      <c r="AZ46">
        <v>6.78</v>
      </c>
      <c r="BA46">
        <v>258.45999999999998</v>
      </c>
      <c r="BB46">
        <v>142.30000000000001</v>
      </c>
      <c r="BC46">
        <v>24.2</v>
      </c>
      <c r="BD46">
        <v>0</v>
      </c>
      <c r="BE46">
        <v>77.44</v>
      </c>
      <c r="BF46">
        <v>42.58</v>
      </c>
      <c r="BG46">
        <v>0</v>
      </c>
      <c r="BH46">
        <v>30</v>
      </c>
      <c r="BI46">
        <v>4.84</v>
      </c>
      <c r="BJ46">
        <v>0</v>
      </c>
      <c r="BK46">
        <v>24.2</v>
      </c>
      <c r="BL46">
        <v>48.4</v>
      </c>
      <c r="BM46">
        <v>53.24</v>
      </c>
      <c r="BN46">
        <v>18.39</v>
      </c>
      <c r="BO46">
        <v>0</v>
      </c>
      <c r="BP46">
        <v>5.23</v>
      </c>
      <c r="BQ46">
        <v>175</v>
      </c>
      <c r="BR46">
        <v>75</v>
      </c>
    </row>
    <row r="47" spans="1:70">
      <c r="A47" t="s">
        <v>378</v>
      </c>
      <c r="G47" t="s">
        <v>89</v>
      </c>
      <c r="H47" s="73">
        <v>879.92</v>
      </c>
      <c r="I47" s="46">
        <v>351.11999999999995</v>
      </c>
      <c r="J47" s="46">
        <v>207.42000000000002</v>
      </c>
      <c r="K47" s="46">
        <v>84.22</v>
      </c>
      <c r="L47" s="46">
        <v>10.07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9.68</v>
      </c>
      <c r="X47">
        <v>90.99</v>
      </c>
      <c r="Y47">
        <v>24.2</v>
      </c>
      <c r="Z47">
        <v>0.97</v>
      </c>
      <c r="AA47">
        <v>0</v>
      </c>
      <c r="AB47">
        <v>0.98</v>
      </c>
      <c r="AC47">
        <v>21.3</v>
      </c>
      <c r="AD47">
        <v>15.81</v>
      </c>
      <c r="AE47">
        <v>1.02</v>
      </c>
      <c r="AF47">
        <v>13.45</v>
      </c>
      <c r="AG47">
        <v>0</v>
      </c>
      <c r="AH47">
        <v>7.74</v>
      </c>
      <c r="AI47">
        <v>0.61</v>
      </c>
      <c r="AJ47">
        <v>0</v>
      </c>
      <c r="AK47">
        <v>85.16</v>
      </c>
      <c r="AL47">
        <v>21.59</v>
      </c>
      <c r="AM47">
        <v>0.52</v>
      </c>
      <c r="AN47">
        <v>0</v>
      </c>
      <c r="AO47">
        <v>0.95</v>
      </c>
      <c r="AP47">
        <v>45.5</v>
      </c>
      <c r="AQ47">
        <v>0.97</v>
      </c>
      <c r="AR47">
        <v>0.38</v>
      </c>
      <c r="AS47">
        <v>0</v>
      </c>
      <c r="AT47">
        <v>63.16</v>
      </c>
      <c r="AU47">
        <v>0.61</v>
      </c>
      <c r="AV47">
        <v>147.86000000000001</v>
      </c>
      <c r="AW47">
        <v>0</v>
      </c>
      <c r="AX47">
        <v>22.26</v>
      </c>
      <c r="AY47">
        <v>0.98</v>
      </c>
      <c r="AZ47">
        <v>6.78</v>
      </c>
      <c r="BA47">
        <v>258.45999999999998</v>
      </c>
      <c r="BB47">
        <v>142.30000000000001</v>
      </c>
      <c r="BC47">
        <v>24.2</v>
      </c>
      <c r="BD47">
        <v>0</v>
      </c>
      <c r="BE47">
        <v>77.44</v>
      </c>
      <c r="BF47">
        <v>42.58</v>
      </c>
      <c r="BG47">
        <v>0</v>
      </c>
      <c r="BH47">
        <v>30</v>
      </c>
      <c r="BI47">
        <v>4.84</v>
      </c>
      <c r="BJ47">
        <v>0</v>
      </c>
      <c r="BK47">
        <v>24.2</v>
      </c>
      <c r="BL47">
        <v>48.4</v>
      </c>
      <c r="BM47">
        <v>53.24</v>
      </c>
      <c r="BN47">
        <v>18.39</v>
      </c>
      <c r="BO47">
        <v>0</v>
      </c>
      <c r="BP47">
        <v>5.23</v>
      </c>
      <c r="BQ47">
        <v>175</v>
      </c>
      <c r="BR47">
        <v>75</v>
      </c>
    </row>
    <row r="48" spans="1:70">
      <c r="A48" t="s">
        <v>382</v>
      </c>
      <c r="G48" t="s">
        <v>90</v>
      </c>
      <c r="H48" s="73">
        <v>879.92</v>
      </c>
      <c r="I48" s="46">
        <v>351.11999999999995</v>
      </c>
      <c r="J48" s="46">
        <v>207.42000000000002</v>
      </c>
      <c r="K48" s="46">
        <v>84.22</v>
      </c>
      <c r="L48" s="46">
        <v>10.94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9.68</v>
      </c>
      <c r="X48">
        <v>90.99</v>
      </c>
      <c r="Y48">
        <v>24.2</v>
      </c>
      <c r="Z48">
        <v>0.97</v>
      </c>
      <c r="AA48">
        <v>0</v>
      </c>
      <c r="AB48">
        <v>0.98</v>
      </c>
      <c r="AC48">
        <v>21.3</v>
      </c>
      <c r="AD48">
        <v>15.81</v>
      </c>
      <c r="AE48">
        <v>1.02</v>
      </c>
      <c r="AF48">
        <v>13.45</v>
      </c>
      <c r="AG48">
        <v>0</v>
      </c>
      <c r="AH48">
        <v>7.74</v>
      </c>
      <c r="AI48">
        <v>0.61</v>
      </c>
      <c r="AJ48">
        <v>0</v>
      </c>
      <c r="AK48">
        <v>85.16</v>
      </c>
      <c r="AL48">
        <v>21.59</v>
      </c>
      <c r="AM48">
        <v>0.52</v>
      </c>
      <c r="AN48">
        <v>0</v>
      </c>
      <c r="AO48">
        <v>0.95</v>
      </c>
      <c r="AP48">
        <v>45.5</v>
      </c>
      <c r="AQ48">
        <v>0.97</v>
      </c>
      <c r="AR48">
        <v>0.38</v>
      </c>
      <c r="AS48">
        <v>0</v>
      </c>
      <c r="AT48">
        <v>63.16</v>
      </c>
      <c r="AU48">
        <v>0.61</v>
      </c>
      <c r="AV48">
        <v>147.86000000000001</v>
      </c>
      <c r="AW48">
        <v>0</v>
      </c>
      <c r="AX48">
        <v>22.26</v>
      </c>
      <c r="AY48">
        <v>0.98</v>
      </c>
      <c r="AZ48">
        <v>6.78</v>
      </c>
      <c r="BA48">
        <v>258.45999999999998</v>
      </c>
      <c r="BB48">
        <v>142.30000000000001</v>
      </c>
      <c r="BC48">
        <v>24.2</v>
      </c>
      <c r="BD48">
        <v>0</v>
      </c>
      <c r="BE48">
        <v>77.44</v>
      </c>
      <c r="BF48">
        <v>42.58</v>
      </c>
      <c r="BG48">
        <v>0</v>
      </c>
      <c r="BH48">
        <v>30</v>
      </c>
      <c r="BI48">
        <v>4.84</v>
      </c>
      <c r="BJ48">
        <v>0</v>
      </c>
      <c r="BK48">
        <v>24.2</v>
      </c>
      <c r="BL48">
        <v>48.4</v>
      </c>
      <c r="BM48">
        <v>53.24</v>
      </c>
      <c r="BN48">
        <v>18.39</v>
      </c>
      <c r="BO48">
        <v>0</v>
      </c>
      <c r="BP48">
        <v>6.1</v>
      </c>
      <c r="BQ48">
        <v>175</v>
      </c>
      <c r="BR48">
        <v>75</v>
      </c>
    </row>
    <row r="49" spans="1:70">
      <c r="A49" t="s">
        <v>383</v>
      </c>
      <c r="G49" t="s">
        <v>91</v>
      </c>
      <c r="H49" s="73">
        <v>882.02</v>
      </c>
      <c r="I49" s="46">
        <v>352.02</v>
      </c>
      <c r="J49" s="46">
        <v>207.42000000000002</v>
      </c>
      <c r="K49" s="46">
        <v>84.22</v>
      </c>
      <c r="L49" s="46">
        <v>10.94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9.68</v>
      </c>
      <c r="X49">
        <v>90.99</v>
      </c>
      <c r="Y49">
        <v>24.2</v>
      </c>
      <c r="Z49">
        <v>0.97</v>
      </c>
      <c r="AA49">
        <v>0</v>
      </c>
      <c r="AB49">
        <v>0.98</v>
      </c>
      <c r="AC49">
        <v>21.3</v>
      </c>
      <c r="AD49">
        <v>15.81</v>
      </c>
      <c r="AE49">
        <v>1.02</v>
      </c>
      <c r="AF49">
        <v>13.45</v>
      </c>
      <c r="AG49">
        <v>0</v>
      </c>
      <c r="AH49">
        <v>7.74</v>
      </c>
      <c r="AI49">
        <v>0.61</v>
      </c>
      <c r="AJ49">
        <v>0</v>
      </c>
      <c r="AK49">
        <v>85.16</v>
      </c>
      <c r="AL49">
        <v>21.59</v>
      </c>
      <c r="AM49">
        <v>0.52</v>
      </c>
      <c r="AN49">
        <v>0</v>
      </c>
      <c r="AO49">
        <v>0.95</v>
      </c>
      <c r="AP49">
        <v>45.5</v>
      </c>
      <c r="AQ49">
        <v>0.97</v>
      </c>
      <c r="AR49">
        <v>0.38</v>
      </c>
      <c r="AS49">
        <v>0</v>
      </c>
      <c r="AT49">
        <v>63.16</v>
      </c>
      <c r="AU49">
        <v>0.61</v>
      </c>
      <c r="AV49">
        <v>147.86000000000001</v>
      </c>
      <c r="AW49">
        <v>0</v>
      </c>
      <c r="AX49">
        <v>22.26</v>
      </c>
      <c r="AY49">
        <v>0.98</v>
      </c>
      <c r="AZ49">
        <v>6.78</v>
      </c>
      <c r="BA49">
        <v>258.45999999999998</v>
      </c>
      <c r="BB49">
        <v>142.30000000000001</v>
      </c>
      <c r="BC49">
        <v>24.2</v>
      </c>
      <c r="BD49">
        <v>0</v>
      </c>
      <c r="BE49">
        <v>77.44</v>
      </c>
      <c r="BF49">
        <v>42.58</v>
      </c>
      <c r="BG49">
        <v>0</v>
      </c>
      <c r="BH49">
        <v>30</v>
      </c>
      <c r="BI49">
        <v>4.84</v>
      </c>
      <c r="BJ49">
        <v>0</v>
      </c>
      <c r="BK49">
        <v>24.2</v>
      </c>
      <c r="BL49">
        <v>48.4</v>
      </c>
      <c r="BM49">
        <v>53.24</v>
      </c>
      <c r="BN49">
        <v>18.39</v>
      </c>
      <c r="BO49">
        <v>0</v>
      </c>
      <c r="BP49">
        <v>6.1</v>
      </c>
      <c r="BQ49">
        <v>177.1</v>
      </c>
      <c r="BR49">
        <v>75.900000000000006</v>
      </c>
    </row>
    <row r="50" spans="1:70">
      <c r="A50" t="s">
        <v>384</v>
      </c>
      <c r="G50" t="s">
        <v>92</v>
      </c>
      <c r="H50" s="73">
        <v>882.02</v>
      </c>
      <c r="I50" s="46">
        <v>352.02</v>
      </c>
      <c r="J50" s="46">
        <v>207.42000000000002</v>
      </c>
      <c r="K50" s="46">
        <v>84.22</v>
      </c>
      <c r="L50" s="46">
        <v>10.94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9.68</v>
      </c>
      <c r="X50">
        <v>90.99</v>
      </c>
      <c r="Y50">
        <v>24.2</v>
      </c>
      <c r="Z50">
        <v>0.97</v>
      </c>
      <c r="AA50">
        <v>0</v>
      </c>
      <c r="AB50">
        <v>0.98</v>
      </c>
      <c r="AC50">
        <v>21.3</v>
      </c>
      <c r="AD50">
        <v>15.81</v>
      </c>
      <c r="AE50">
        <v>1.02</v>
      </c>
      <c r="AF50">
        <v>13.45</v>
      </c>
      <c r="AG50">
        <v>0</v>
      </c>
      <c r="AH50">
        <v>7.74</v>
      </c>
      <c r="AI50">
        <v>0.61</v>
      </c>
      <c r="AJ50">
        <v>0</v>
      </c>
      <c r="AK50">
        <v>85.16</v>
      </c>
      <c r="AL50">
        <v>21.59</v>
      </c>
      <c r="AM50">
        <v>0.52</v>
      </c>
      <c r="AN50">
        <v>0</v>
      </c>
      <c r="AO50">
        <v>0.95</v>
      </c>
      <c r="AP50">
        <v>45.5</v>
      </c>
      <c r="AQ50">
        <v>0.97</v>
      </c>
      <c r="AR50">
        <v>0.38</v>
      </c>
      <c r="AS50">
        <v>0</v>
      </c>
      <c r="AT50">
        <v>63.16</v>
      </c>
      <c r="AU50">
        <v>0.61</v>
      </c>
      <c r="AV50">
        <v>147.86000000000001</v>
      </c>
      <c r="AW50">
        <v>0</v>
      </c>
      <c r="AX50">
        <v>22.26</v>
      </c>
      <c r="AY50">
        <v>0.98</v>
      </c>
      <c r="AZ50">
        <v>6.78</v>
      </c>
      <c r="BA50">
        <v>258.45999999999998</v>
      </c>
      <c r="BB50">
        <v>142.30000000000001</v>
      </c>
      <c r="BC50">
        <v>24.2</v>
      </c>
      <c r="BD50">
        <v>0</v>
      </c>
      <c r="BE50">
        <v>77.44</v>
      </c>
      <c r="BF50">
        <v>42.58</v>
      </c>
      <c r="BG50">
        <v>0</v>
      </c>
      <c r="BH50">
        <v>30</v>
      </c>
      <c r="BI50">
        <v>4.84</v>
      </c>
      <c r="BJ50">
        <v>0</v>
      </c>
      <c r="BK50">
        <v>24.2</v>
      </c>
      <c r="BL50">
        <v>48.4</v>
      </c>
      <c r="BM50">
        <v>53.24</v>
      </c>
      <c r="BN50">
        <v>18.39</v>
      </c>
      <c r="BO50">
        <v>0</v>
      </c>
      <c r="BP50">
        <v>6.1</v>
      </c>
      <c r="BQ50">
        <v>177.1</v>
      </c>
      <c r="BR50">
        <v>75.900000000000006</v>
      </c>
    </row>
    <row r="51" spans="1:70">
      <c r="A51" t="s">
        <v>386</v>
      </c>
      <c r="G51" t="s">
        <v>93</v>
      </c>
      <c r="H51" s="73">
        <v>882.02</v>
      </c>
      <c r="I51" s="46">
        <v>352.02</v>
      </c>
      <c r="J51" s="46">
        <v>207.42000000000002</v>
      </c>
      <c r="K51" s="46">
        <v>84.22</v>
      </c>
      <c r="L51" s="46">
        <v>11.809999999999999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9.68</v>
      </c>
      <c r="X51">
        <v>90.99</v>
      </c>
      <c r="Y51">
        <v>24.2</v>
      </c>
      <c r="Z51">
        <v>0.97</v>
      </c>
      <c r="AA51">
        <v>0</v>
      </c>
      <c r="AB51">
        <v>0.98</v>
      </c>
      <c r="AC51">
        <v>21.3</v>
      </c>
      <c r="AD51">
        <v>15.81</v>
      </c>
      <c r="AE51">
        <v>1.02</v>
      </c>
      <c r="AF51">
        <v>13.45</v>
      </c>
      <c r="AG51">
        <v>0</v>
      </c>
      <c r="AH51">
        <v>7.74</v>
      </c>
      <c r="AI51">
        <v>0.61</v>
      </c>
      <c r="AJ51">
        <v>0</v>
      </c>
      <c r="AK51">
        <v>85.16</v>
      </c>
      <c r="AL51">
        <v>21.59</v>
      </c>
      <c r="AM51">
        <v>0.52</v>
      </c>
      <c r="AN51">
        <v>0</v>
      </c>
      <c r="AO51">
        <v>0.95</v>
      </c>
      <c r="AP51">
        <v>45.5</v>
      </c>
      <c r="AQ51">
        <v>0.97</v>
      </c>
      <c r="AR51">
        <v>0.38</v>
      </c>
      <c r="AS51">
        <v>0</v>
      </c>
      <c r="AT51">
        <v>63.16</v>
      </c>
      <c r="AU51">
        <v>0.61</v>
      </c>
      <c r="AV51">
        <v>147.86000000000001</v>
      </c>
      <c r="AW51">
        <v>0</v>
      </c>
      <c r="AX51">
        <v>22.26</v>
      </c>
      <c r="AY51">
        <v>0.98</v>
      </c>
      <c r="AZ51">
        <v>6.78</v>
      </c>
      <c r="BA51">
        <v>258.45999999999998</v>
      </c>
      <c r="BB51">
        <v>142.30000000000001</v>
      </c>
      <c r="BC51">
        <v>24.2</v>
      </c>
      <c r="BD51">
        <v>0</v>
      </c>
      <c r="BE51">
        <v>77.44</v>
      </c>
      <c r="BF51">
        <v>42.58</v>
      </c>
      <c r="BG51">
        <v>0</v>
      </c>
      <c r="BH51">
        <v>30</v>
      </c>
      <c r="BI51">
        <v>4.84</v>
      </c>
      <c r="BJ51">
        <v>0</v>
      </c>
      <c r="BK51">
        <v>24.2</v>
      </c>
      <c r="BL51">
        <v>48.4</v>
      </c>
      <c r="BM51">
        <v>53.24</v>
      </c>
      <c r="BN51">
        <v>18.39</v>
      </c>
      <c r="BO51">
        <v>0</v>
      </c>
      <c r="BP51">
        <v>6.97</v>
      </c>
      <c r="BQ51">
        <v>177.1</v>
      </c>
      <c r="BR51">
        <v>75.900000000000006</v>
      </c>
    </row>
    <row r="52" spans="1:70">
      <c r="A52" t="s">
        <v>387</v>
      </c>
      <c r="G52" t="s">
        <v>94</v>
      </c>
      <c r="H52" s="73">
        <v>882.02</v>
      </c>
      <c r="I52" s="46">
        <v>352.02</v>
      </c>
      <c r="J52" s="46">
        <v>207.42000000000002</v>
      </c>
      <c r="K52" s="46">
        <v>84.22</v>
      </c>
      <c r="L52" s="46">
        <v>11.809999999999999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9.68</v>
      </c>
      <c r="X52">
        <v>90.99</v>
      </c>
      <c r="Y52">
        <v>24.2</v>
      </c>
      <c r="Z52">
        <v>0.97</v>
      </c>
      <c r="AA52">
        <v>0</v>
      </c>
      <c r="AB52">
        <v>0.98</v>
      </c>
      <c r="AC52">
        <v>21.3</v>
      </c>
      <c r="AD52">
        <v>15.81</v>
      </c>
      <c r="AE52">
        <v>1.02</v>
      </c>
      <c r="AF52">
        <v>13.45</v>
      </c>
      <c r="AG52">
        <v>0</v>
      </c>
      <c r="AH52">
        <v>7.74</v>
      </c>
      <c r="AI52">
        <v>0.61</v>
      </c>
      <c r="AJ52">
        <v>0</v>
      </c>
      <c r="AK52">
        <v>85.16</v>
      </c>
      <c r="AL52">
        <v>21.59</v>
      </c>
      <c r="AM52">
        <v>0.52</v>
      </c>
      <c r="AN52">
        <v>0</v>
      </c>
      <c r="AO52">
        <v>0.95</v>
      </c>
      <c r="AP52">
        <v>45.5</v>
      </c>
      <c r="AQ52">
        <v>0.97</v>
      </c>
      <c r="AR52">
        <v>0.38</v>
      </c>
      <c r="AS52">
        <v>0</v>
      </c>
      <c r="AT52">
        <v>63.16</v>
      </c>
      <c r="AU52">
        <v>0.61</v>
      </c>
      <c r="AV52">
        <v>147.86000000000001</v>
      </c>
      <c r="AW52">
        <v>0</v>
      </c>
      <c r="AX52">
        <v>22.26</v>
      </c>
      <c r="AY52">
        <v>0.98</v>
      </c>
      <c r="AZ52">
        <v>6.78</v>
      </c>
      <c r="BA52">
        <v>258.45999999999998</v>
      </c>
      <c r="BB52">
        <v>142.30000000000001</v>
      </c>
      <c r="BC52">
        <v>24.2</v>
      </c>
      <c r="BD52">
        <v>0</v>
      </c>
      <c r="BE52">
        <v>77.44</v>
      </c>
      <c r="BF52">
        <v>42.58</v>
      </c>
      <c r="BG52">
        <v>0</v>
      </c>
      <c r="BH52">
        <v>30</v>
      </c>
      <c r="BI52">
        <v>4.84</v>
      </c>
      <c r="BJ52">
        <v>0</v>
      </c>
      <c r="BK52">
        <v>24.2</v>
      </c>
      <c r="BL52">
        <v>48.4</v>
      </c>
      <c r="BM52">
        <v>53.24</v>
      </c>
      <c r="BN52">
        <v>18.39</v>
      </c>
      <c r="BO52">
        <v>0</v>
      </c>
      <c r="BP52">
        <v>6.97</v>
      </c>
      <c r="BQ52">
        <v>177.1</v>
      </c>
      <c r="BR52">
        <v>75.900000000000006</v>
      </c>
    </row>
    <row r="53" spans="1:70">
      <c r="A53" t="s">
        <v>427</v>
      </c>
      <c r="G53" t="s">
        <v>95</v>
      </c>
      <c r="H53" s="73">
        <v>882.02</v>
      </c>
      <c r="I53" s="46">
        <v>352.02</v>
      </c>
      <c r="J53" s="46">
        <v>207.42000000000002</v>
      </c>
      <c r="K53" s="46">
        <v>84.22</v>
      </c>
      <c r="L53" s="46">
        <v>11.809999999999999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9.68</v>
      </c>
      <c r="X53">
        <v>90.99</v>
      </c>
      <c r="Y53">
        <v>24.2</v>
      </c>
      <c r="Z53">
        <v>0.97</v>
      </c>
      <c r="AA53">
        <v>0</v>
      </c>
      <c r="AB53">
        <v>0.98</v>
      </c>
      <c r="AC53">
        <v>21.3</v>
      </c>
      <c r="AD53">
        <v>15.81</v>
      </c>
      <c r="AE53">
        <v>1.02</v>
      </c>
      <c r="AF53">
        <v>13.45</v>
      </c>
      <c r="AG53">
        <v>0</v>
      </c>
      <c r="AH53">
        <v>7.74</v>
      </c>
      <c r="AI53">
        <v>0.61</v>
      </c>
      <c r="AJ53">
        <v>0</v>
      </c>
      <c r="AK53">
        <v>85.16</v>
      </c>
      <c r="AL53">
        <v>21.59</v>
      </c>
      <c r="AM53">
        <v>0.52</v>
      </c>
      <c r="AN53">
        <v>0</v>
      </c>
      <c r="AO53">
        <v>0.95</v>
      </c>
      <c r="AP53">
        <v>45.5</v>
      </c>
      <c r="AQ53">
        <v>0.97</v>
      </c>
      <c r="AR53">
        <v>0.38</v>
      </c>
      <c r="AS53">
        <v>0</v>
      </c>
      <c r="AT53">
        <v>63.16</v>
      </c>
      <c r="AU53">
        <v>0.61</v>
      </c>
      <c r="AV53">
        <v>147.86000000000001</v>
      </c>
      <c r="AW53">
        <v>0</v>
      </c>
      <c r="AX53">
        <v>22.26</v>
      </c>
      <c r="AY53">
        <v>0.98</v>
      </c>
      <c r="AZ53">
        <v>6.78</v>
      </c>
      <c r="BA53">
        <v>258.45999999999998</v>
      </c>
      <c r="BB53">
        <v>142.30000000000001</v>
      </c>
      <c r="BC53">
        <v>24.2</v>
      </c>
      <c r="BD53">
        <v>0</v>
      </c>
      <c r="BE53">
        <v>77.44</v>
      </c>
      <c r="BF53">
        <v>42.58</v>
      </c>
      <c r="BG53">
        <v>0</v>
      </c>
      <c r="BH53">
        <v>30</v>
      </c>
      <c r="BI53">
        <v>4.84</v>
      </c>
      <c r="BJ53">
        <v>0</v>
      </c>
      <c r="BK53">
        <v>24.2</v>
      </c>
      <c r="BL53">
        <v>48.4</v>
      </c>
      <c r="BM53">
        <v>53.24</v>
      </c>
      <c r="BN53">
        <v>18.39</v>
      </c>
      <c r="BO53">
        <v>0</v>
      </c>
      <c r="BP53">
        <v>6.97</v>
      </c>
      <c r="BQ53">
        <v>177.1</v>
      </c>
      <c r="BR53">
        <v>75.900000000000006</v>
      </c>
    </row>
    <row r="54" spans="1:70">
      <c r="A54" t="s">
        <v>426</v>
      </c>
      <c r="G54" t="s">
        <v>96</v>
      </c>
      <c r="H54" s="73">
        <v>882.02</v>
      </c>
      <c r="I54" s="46">
        <v>352.02</v>
      </c>
      <c r="J54" s="46">
        <v>207.42000000000002</v>
      </c>
      <c r="K54" s="46">
        <v>84.22</v>
      </c>
      <c r="L54" s="46">
        <v>12.68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9.68</v>
      </c>
      <c r="X54">
        <v>90.99</v>
      </c>
      <c r="Y54">
        <v>24.2</v>
      </c>
      <c r="Z54">
        <v>0.97</v>
      </c>
      <c r="AA54">
        <v>0</v>
      </c>
      <c r="AB54">
        <v>0.98</v>
      </c>
      <c r="AC54">
        <v>21.3</v>
      </c>
      <c r="AD54">
        <v>15.81</v>
      </c>
      <c r="AE54">
        <v>1.02</v>
      </c>
      <c r="AF54">
        <v>13.45</v>
      </c>
      <c r="AG54">
        <v>0</v>
      </c>
      <c r="AH54">
        <v>7.74</v>
      </c>
      <c r="AI54">
        <v>0.61</v>
      </c>
      <c r="AJ54">
        <v>0</v>
      </c>
      <c r="AK54">
        <v>85.16</v>
      </c>
      <c r="AL54">
        <v>21.59</v>
      </c>
      <c r="AM54">
        <v>0.52</v>
      </c>
      <c r="AN54">
        <v>0</v>
      </c>
      <c r="AO54">
        <v>0.95</v>
      </c>
      <c r="AP54">
        <v>45.5</v>
      </c>
      <c r="AQ54">
        <v>0.97</v>
      </c>
      <c r="AR54">
        <v>0.38</v>
      </c>
      <c r="AS54">
        <v>0</v>
      </c>
      <c r="AT54">
        <v>63.16</v>
      </c>
      <c r="AU54">
        <v>0.61</v>
      </c>
      <c r="AV54">
        <v>147.86000000000001</v>
      </c>
      <c r="AW54">
        <v>0</v>
      </c>
      <c r="AX54">
        <v>22.26</v>
      </c>
      <c r="AY54">
        <v>0.98</v>
      </c>
      <c r="AZ54">
        <v>6.78</v>
      </c>
      <c r="BA54">
        <v>258.45999999999998</v>
      </c>
      <c r="BB54">
        <v>142.30000000000001</v>
      </c>
      <c r="BC54">
        <v>24.2</v>
      </c>
      <c r="BD54">
        <v>0</v>
      </c>
      <c r="BE54">
        <v>77.44</v>
      </c>
      <c r="BF54">
        <v>42.58</v>
      </c>
      <c r="BG54">
        <v>0</v>
      </c>
      <c r="BH54">
        <v>30</v>
      </c>
      <c r="BI54">
        <v>4.84</v>
      </c>
      <c r="BJ54">
        <v>0</v>
      </c>
      <c r="BK54">
        <v>24.2</v>
      </c>
      <c r="BL54">
        <v>48.4</v>
      </c>
      <c r="BM54">
        <v>53.24</v>
      </c>
      <c r="BN54">
        <v>18.39</v>
      </c>
      <c r="BO54">
        <v>0</v>
      </c>
      <c r="BP54">
        <v>7.84</v>
      </c>
      <c r="BQ54">
        <v>177.1</v>
      </c>
      <c r="BR54">
        <v>75.900000000000006</v>
      </c>
    </row>
    <row r="55" spans="1:70">
      <c r="A55" t="s">
        <v>428</v>
      </c>
      <c r="G55" t="s">
        <v>97</v>
      </c>
      <c r="H55" s="73">
        <v>882.02</v>
      </c>
      <c r="I55" s="46">
        <v>352.02</v>
      </c>
      <c r="J55" s="46">
        <v>207.42000000000002</v>
      </c>
      <c r="K55" s="46">
        <v>84.22</v>
      </c>
      <c r="L55" s="46">
        <v>13.55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9.68</v>
      </c>
      <c r="X55">
        <v>90.99</v>
      </c>
      <c r="Y55">
        <v>24.2</v>
      </c>
      <c r="Z55">
        <v>0.97</v>
      </c>
      <c r="AA55">
        <v>0</v>
      </c>
      <c r="AB55">
        <v>0.98</v>
      </c>
      <c r="AC55">
        <v>21.3</v>
      </c>
      <c r="AD55">
        <v>15.81</v>
      </c>
      <c r="AE55">
        <v>1.02</v>
      </c>
      <c r="AF55">
        <v>13.45</v>
      </c>
      <c r="AG55">
        <v>0</v>
      </c>
      <c r="AH55">
        <v>7.74</v>
      </c>
      <c r="AI55">
        <v>0.61</v>
      </c>
      <c r="AJ55">
        <v>0</v>
      </c>
      <c r="AK55">
        <v>85.16</v>
      </c>
      <c r="AL55">
        <v>21.59</v>
      </c>
      <c r="AM55">
        <v>0.52</v>
      </c>
      <c r="AN55">
        <v>0</v>
      </c>
      <c r="AO55">
        <v>0.95</v>
      </c>
      <c r="AP55">
        <v>45.5</v>
      </c>
      <c r="AQ55">
        <v>0.97</v>
      </c>
      <c r="AR55">
        <v>0.38</v>
      </c>
      <c r="AS55">
        <v>0</v>
      </c>
      <c r="AT55">
        <v>63.16</v>
      </c>
      <c r="AU55">
        <v>0.61</v>
      </c>
      <c r="AV55">
        <v>147.86000000000001</v>
      </c>
      <c r="AW55">
        <v>0</v>
      </c>
      <c r="AX55">
        <v>22.26</v>
      </c>
      <c r="AY55">
        <v>0.98</v>
      </c>
      <c r="AZ55">
        <v>6.78</v>
      </c>
      <c r="BA55">
        <v>258.45999999999998</v>
      </c>
      <c r="BB55">
        <v>142.30000000000001</v>
      </c>
      <c r="BC55">
        <v>24.2</v>
      </c>
      <c r="BD55">
        <v>0</v>
      </c>
      <c r="BE55">
        <v>77.44</v>
      </c>
      <c r="BF55">
        <v>42.58</v>
      </c>
      <c r="BG55">
        <v>0</v>
      </c>
      <c r="BH55">
        <v>30</v>
      </c>
      <c r="BI55">
        <v>4.84</v>
      </c>
      <c r="BJ55">
        <v>0</v>
      </c>
      <c r="BK55">
        <v>24.2</v>
      </c>
      <c r="BL55">
        <v>48.4</v>
      </c>
      <c r="BM55">
        <v>53.24</v>
      </c>
      <c r="BN55">
        <v>18.39</v>
      </c>
      <c r="BO55">
        <v>0</v>
      </c>
      <c r="BP55">
        <v>8.7100000000000009</v>
      </c>
      <c r="BQ55">
        <v>177.1</v>
      </c>
      <c r="BR55">
        <v>75.900000000000006</v>
      </c>
    </row>
    <row r="56" spans="1:70">
      <c r="A56" t="s">
        <v>428</v>
      </c>
      <c r="G56" t="s">
        <v>98</v>
      </c>
      <c r="H56" s="73">
        <v>882.02</v>
      </c>
      <c r="I56" s="46">
        <v>352.02</v>
      </c>
      <c r="J56" s="46">
        <v>207.42000000000002</v>
      </c>
      <c r="K56" s="46">
        <v>84.22</v>
      </c>
      <c r="L56" s="46">
        <v>14.52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9.68</v>
      </c>
      <c r="X56">
        <v>90.99</v>
      </c>
      <c r="Y56">
        <v>24.2</v>
      </c>
      <c r="Z56">
        <v>0.97</v>
      </c>
      <c r="AA56">
        <v>0</v>
      </c>
      <c r="AB56">
        <v>0.98</v>
      </c>
      <c r="AC56">
        <v>21.3</v>
      </c>
      <c r="AD56">
        <v>15.81</v>
      </c>
      <c r="AE56">
        <v>1.02</v>
      </c>
      <c r="AF56">
        <v>13.45</v>
      </c>
      <c r="AG56">
        <v>0</v>
      </c>
      <c r="AH56">
        <v>7.74</v>
      </c>
      <c r="AI56">
        <v>0.61</v>
      </c>
      <c r="AJ56">
        <v>0</v>
      </c>
      <c r="AK56">
        <v>85.16</v>
      </c>
      <c r="AL56">
        <v>21.59</v>
      </c>
      <c r="AM56">
        <v>0.52</v>
      </c>
      <c r="AN56">
        <v>0</v>
      </c>
      <c r="AO56">
        <v>0.95</v>
      </c>
      <c r="AP56">
        <v>45.5</v>
      </c>
      <c r="AQ56">
        <v>0.97</v>
      </c>
      <c r="AR56">
        <v>0.38</v>
      </c>
      <c r="AS56">
        <v>0</v>
      </c>
      <c r="AT56">
        <v>63.16</v>
      </c>
      <c r="AU56">
        <v>0.61</v>
      </c>
      <c r="AV56">
        <v>147.86000000000001</v>
      </c>
      <c r="AW56">
        <v>0</v>
      </c>
      <c r="AX56">
        <v>22.26</v>
      </c>
      <c r="AY56">
        <v>0.98</v>
      </c>
      <c r="AZ56">
        <v>6.78</v>
      </c>
      <c r="BA56">
        <v>258.45999999999998</v>
      </c>
      <c r="BB56">
        <v>142.30000000000001</v>
      </c>
      <c r="BC56">
        <v>24.2</v>
      </c>
      <c r="BD56">
        <v>0</v>
      </c>
      <c r="BE56">
        <v>77.44</v>
      </c>
      <c r="BF56">
        <v>42.58</v>
      </c>
      <c r="BG56">
        <v>0</v>
      </c>
      <c r="BH56">
        <v>30</v>
      </c>
      <c r="BI56">
        <v>4.84</v>
      </c>
      <c r="BJ56">
        <v>0</v>
      </c>
      <c r="BK56">
        <v>24.2</v>
      </c>
      <c r="BL56">
        <v>48.4</v>
      </c>
      <c r="BM56">
        <v>53.24</v>
      </c>
      <c r="BN56">
        <v>18.39</v>
      </c>
      <c r="BO56">
        <v>0</v>
      </c>
      <c r="BP56">
        <v>9.68</v>
      </c>
      <c r="BQ56">
        <v>177.1</v>
      </c>
      <c r="BR56">
        <v>75.900000000000006</v>
      </c>
    </row>
    <row r="57" spans="1:70">
      <c r="G57" t="s">
        <v>99</v>
      </c>
      <c r="H57" s="73">
        <v>882.02</v>
      </c>
      <c r="I57" s="46">
        <v>352.02</v>
      </c>
      <c r="J57" s="46">
        <v>207.42000000000002</v>
      </c>
      <c r="K57" s="46">
        <v>84.22</v>
      </c>
      <c r="L57" s="46">
        <v>13.55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9.68</v>
      </c>
      <c r="X57">
        <v>90.99</v>
      </c>
      <c r="Y57">
        <v>24.2</v>
      </c>
      <c r="Z57">
        <v>0.97</v>
      </c>
      <c r="AA57">
        <v>0</v>
      </c>
      <c r="AB57">
        <v>0.98</v>
      </c>
      <c r="AC57">
        <v>21.3</v>
      </c>
      <c r="AD57">
        <v>15.81</v>
      </c>
      <c r="AE57">
        <v>1.02</v>
      </c>
      <c r="AF57">
        <v>13.45</v>
      </c>
      <c r="AG57">
        <v>0</v>
      </c>
      <c r="AH57">
        <v>7.74</v>
      </c>
      <c r="AI57">
        <v>0.61</v>
      </c>
      <c r="AJ57">
        <v>0</v>
      </c>
      <c r="AK57">
        <v>85.16</v>
      </c>
      <c r="AL57">
        <v>21.59</v>
      </c>
      <c r="AM57">
        <v>0.52</v>
      </c>
      <c r="AN57">
        <v>0</v>
      </c>
      <c r="AO57">
        <v>0.95</v>
      </c>
      <c r="AP57">
        <v>45.5</v>
      </c>
      <c r="AQ57">
        <v>0.97</v>
      </c>
      <c r="AR57">
        <v>0.38</v>
      </c>
      <c r="AS57">
        <v>0</v>
      </c>
      <c r="AT57">
        <v>63.16</v>
      </c>
      <c r="AU57">
        <v>0.61</v>
      </c>
      <c r="AV57">
        <v>147.86000000000001</v>
      </c>
      <c r="AW57">
        <v>0</v>
      </c>
      <c r="AX57">
        <v>22.26</v>
      </c>
      <c r="AY57">
        <v>0.98</v>
      </c>
      <c r="AZ57">
        <v>6.78</v>
      </c>
      <c r="BA57">
        <v>258.45999999999998</v>
      </c>
      <c r="BB57">
        <v>142.30000000000001</v>
      </c>
      <c r="BC57">
        <v>24.2</v>
      </c>
      <c r="BD57">
        <v>0</v>
      </c>
      <c r="BE57">
        <v>77.44</v>
      </c>
      <c r="BF57">
        <v>42.58</v>
      </c>
      <c r="BG57">
        <v>0</v>
      </c>
      <c r="BH57">
        <v>30</v>
      </c>
      <c r="BI57">
        <v>4.84</v>
      </c>
      <c r="BJ57">
        <v>0</v>
      </c>
      <c r="BK57">
        <v>24.2</v>
      </c>
      <c r="BL57">
        <v>48.4</v>
      </c>
      <c r="BM57">
        <v>53.24</v>
      </c>
      <c r="BN57">
        <v>18.39</v>
      </c>
      <c r="BO57">
        <v>0</v>
      </c>
      <c r="BP57">
        <v>8.7100000000000009</v>
      </c>
      <c r="BQ57">
        <v>177.1</v>
      </c>
      <c r="BR57">
        <v>75.900000000000006</v>
      </c>
    </row>
    <row r="58" spans="1:70">
      <c r="G58" t="s">
        <v>100</v>
      </c>
      <c r="H58" s="73">
        <v>879.92</v>
      </c>
      <c r="I58" s="46">
        <v>351.11999999999995</v>
      </c>
      <c r="J58" s="46">
        <v>207.42000000000002</v>
      </c>
      <c r="K58" s="46">
        <v>84.22</v>
      </c>
      <c r="L58" s="46">
        <v>12.68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9.68</v>
      </c>
      <c r="X58">
        <v>90.99</v>
      </c>
      <c r="Y58">
        <v>24.2</v>
      </c>
      <c r="Z58">
        <v>0.97</v>
      </c>
      <c r="AA58">
        <v>0</v>
      </c>
      <c r="AB58">
        <v>0.98</v>
      </c>
      <c r="AC58">
        <v>21.3</v>
      </c>
      <c r="AD58">
        <v>15.81</v>
      </c>
      <c r="AE58">
        <v>1.02</v>
      </c>
      <c r="AF58">
        <v>13.45</v>
      </c>
      <c r="AG58">
        <v>0</v>
      </c>
      <c r="AH58">
        <v>7.74</v>
      </c>
      <c r="AI58">
        <v>0.61</v>
      </c>
      <c r="AJ58">
        <v>0</v>
      </c>
      <c r="AK58">
        <v>85.16</v>
      </c>
      <c r="AL58">
        <v>21.59</v>
      </c>
      <c r="AM58">
        <v>0.52</v>
      </c>
      <c r="AN58">
        <v>0</v>
      </c>
      <c r="AO58">
        <v>0.95</v>
      </c>
      <c r="AP58">
        <v>45.5</v>
      </c>
      <c r="AQ58">
        <v>0.97</v>
      </c>
      <c r="AR58">
        <v>0.38</v>
      </c>
      <c r="AS58">
        <v>0</v>
      </c>
      <c r="AT58">
        <v>63.16</v>
      </c>
      <c r="AU58">
        <v>0.61</v>
      </c>
      <c r="AV58">
        <v>147.86000000000001</v>
      </c>
      <c r="AW58">
        <v>0</v>
      </c>
      <c r="AX58">
        <v>22.26</v>
      </c>
      <c r="AY58">
        <v>0.98</v>
      </c>
      <c r="AZ58">
        <v>6.78</v>
      </c>
      <c r="BA58">
        <v>258.45999999999998</v>
      </c>
      <c r="BB58">
        <v>142.30000000000001</v>
      </c>
      <c r="BC58">
        <v>24.2</v>
      </c>
      <c r="BD58">
        <v>0</v>
      </c>
      <c r="BE58">
        <v>77.44</v>
      </c>
      <c r="BF58">
        <v>42.58</v>
      </c>
      <c r="BG58">
        <v>0</v>
      </c>
      <c r="BH58">
        <v>30</v>
      </c>
      <c r="BI58">
        <v>4.84</v>
      </c>
      <c r="BJ58">
        <v>0</v>
      </c>
      <c r="BK58">
        <v>24.2</v>
      </c>
      <c r="BL58">
        <v>48.4</v>
      </c>
      <c r="BM58">
        <v>53.24</v>
      </c>
      <c r="BN58">
        <v>18.39</v>
      </c>
      <c r="BO58">
        <v>0</v>
      </c>
      <c r="BP58">
        <v>7.84</v>
      </c>
      <c r="BQ58">
        <v>175</v>
      </c>
      <c r="BR58">
        <v>75</v>
      </c>
    </row>
    <row r="59" spans="1:70">
      <c r="G59" t="s">
        <v>101</v>
      </c>
      <c r="H59" s="73">
        <v>903.08</v>
      </c>
      <c r="I59" s="46">
        <v>366.60999999999996</v>
      </c>
      <c r="J59" s="46">
        <v>207.42000000000002</v>
      </c>
      <c r="K59" s="46">
        <v>84.22</v>
      </c>
      <c r="L59" s="46">
        <v>11.809999999999999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9.68</v>
      </c>
      <c r="X59">
        <v>106.48</v>
      </c>
      <c r="Y59">
        <v>24.2</v>
      </c>
      <c r="Z59">
        <v>0.97</v>
      </c>
      <c r="AA59">
        <v>0</v>
      </c>
      <c r="AB59">
        <v>0.98</v>
      </c>
      <c r="AC59">
        <v>21.3</v>
      </c>
      <c r="AD59">
        <v>15.81</v>
      </c>
      <c r="AE59">
        <v>1.02</v>
      </c>
      <c r="AF59">
        <v>13.45</v>
      </c>
      <c r="AG59">
        <v>23.16</v>
      </c>
      <c r="AH59">
        <v>7.74</v>
      </c>
      <c r="AI59">
        <v>0.61</v>
      </c>
      <c r="AJ59">
        <v>0</v>
      </c>
      <c r="AK59">
        <v>85.16</v>
      </c>
      <c r="AL59">
        <v>21.59</v>
      </c>
      <c r="AM59">
        <v>0.52</v>
      </c>
      <c r="AN59">
        <v>0</v>
      </c>
      <c r="AO59">
        <v>0.95</v>
      </c>
      <c r="AP59">
        <v>45.5</v>
      </c>
      <c r="AQ59">
        <v>0.97</v>
      </c>
      <c r="AR59">
        <v>0.38</v>
      </c>
      <c r="AS59">
        <v>0</v>
      </c>
      <c r="AT59">
        <v>63.16</v>
      </c>
      <c r="AU59">
        <v>0.61</v>
      </c>
      <c r="AV59">
        <v>147.86000000000001</v>
      </c>
      <c r="AW59">
        <v>0</v>
      </c>
      <c r="AX59">
        <v>22.26</v>
      </c>
      <c r="AY59">
        <v>0.98</v>
      </c>
      <c r="AZ59">
        <v>6.78</v>
      </c>
      <c r="BA59">
        <v>258.45999999999998</v>
      </c>
      <c r="BB59">
        <v>142.30000000000001</v>
      </c>
      <c r="BC59">
        <v>24.2</v>
      </c>
      <c r="BD59">
        <v>0</v>
      </c>
      <c r="BE59">
        <v>77.44</v>
      </c>
      <c r="BF59">
        <v>42.58</v>
      </c>
      <c r="BG59">
        <v>0</v>
      </c>
      <c r="BH59">
        <v>30</v>
      </c>
      <c r="BI59">
        <v>4.84</v>
      </c>
      <c r="BJ59">
        <v>0</v>
      </c>
      <c r="BK59">
        <v>24.2</v>
      </c>
      <c r="BL59">
        <v>48.4</v>
      </c>
      <c r="BM59">
        <v>53.24</v>
      </c>
      <c r="BN59">
        <v>18.39</v>
      </c>
      <c r="BO59">
        <v>0</v>
      </c>
      <c r="BP59">
        <v>6.97</v>
      </c>
      <c r="BQ59">
        <v>175</v>
      </c>
      <c r="BR59">
        <v>75</v>
      </c>
    </row>
    <row r="60" spans="1:70">
      <c r="G60" t="s">
        <v>102</v>
      </c>
      <c r="H60" s="73">
        <v>899.58</v>
      </c>
      <c r="I60" s="46">
        <v>365.10999999999996</v>
      </c>
      <c r="J60" s="46">
        <v>207.42000000000002</v>
      </c>
      <c r="K60" s="46">
        <v>84.22</v>
      </c>
      <c r="L60" s="46">
        <v>10.94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9.68</v>
      </c>
      <c r="X60">
        <v>106.48</v>
      </c>
      <c r="Y60">
        <v>24.2</v>
      </c>
      <c r="Z60">
        <v>0.97</v>
      </c>
      <c r="AA60">
        <v>0</v>
      </c>
      <c r="AB60">
        <v>0.98</v>
      </c>
      <c r="AC60">
        <v>21.3</v>
      </c>
      <c r="AD60">
        <v>15.81</v>
      </c>
      <c r="AE60">
        <v>1.02</v>
      </c>
      <c r="AF60">
        <v>13.45</v>
      </c>
      <c r="AG60">
        <v>23.16</v>
      </c>
      <c r="AH60">
        <v>7.74</v>
      </c>
      <c r="AI60">
        <v>0.61</v>
      </c>
      <c r="AJ60">
        <v>0</v>
      </c>
      <c r="AK60">
        <v>85.16</v>
      </c>
      <c r="AL60">
        <v>21.59</v>
      </c>
      <c r="AM60">
        <v>0.52</v>
      </c>
      <c r="AN60">
        <v>0</v>
      </c>
      <c r="AO60">
        <v>0.95</v>
      </c>
      <c r="AP60">
        <v>45.5</v>
      </c>
      <c r="AQ60">
        <v>0.97</v>
      </c>
      <c r="AR60">
        <v>0.38</v>
      </c>
      <c r="AS60">
        <v>0</v>
      </c>
      <c r="AT60">
        <v>63.16</v>
      </c>
      <c r="AU60">
        <v>0.61</v>
      </c>
      <c r="AV60">
        <v>147.86000000000001</v>
      </c>
      <c r="AW60">
        <v>0</v>
      </c>
      <c r="AX60">
        <v>22.26</v>
      </c>
      <c r="AY60">
        <v>0.98</v>
      </c>
      <c r="AZ60">
        <v>6.78</v>
      </c>
      <c r="BA60">
        <v>258.45999999999998</v>
      </c>
      <c r="BB60">
        <v>142.30000000000001</v>
      </c>
      <c r="BC60">
        <v>24.2</v>
      </c>
      <c r="BD60">
        <v>0</v>
      </c>
      <c r="BE60">
        <v>77.44</v>
      </c>
      <c r="BF60">
        <v>42.58</v>
      </c>
      <c r="BG60">
        <v>0</v>
      </c>
      <c r="BH60">
        <v>30</v>
      </c>
      <c r="BI60">
        <v>4.84</v>
      </c>
      <c r="BJ60">
        <v>0</v>
      </c>
      <c r="BK60">
        <v>24.2</v>
      </c>
      <c r="BL60">
        <v>48.4</v>
      </c>
      <c r="BM60">
        <v>53.24</v>
      </c>
      <c r="BN60">
        <v>18.39</v>
      </c>
      <c r="BO60">
        <v>0</v>
      </c>
      <c r="BP60">
        <v>6.1</v>
      </c>
      <c r="BQ60">
        <v>171.5</v>
      </c>
      <c r="BR60">
        <v>73.5</v>
      </c>
    </row>
    <row r="61" spans="1:70">
      <c r="G61" t="s">
        <v>103</v>
      </c>
      <c r="H61" s="73">
        <v>889.08</v>
      </c>
      <c r="I61" s="46">
        <v>360.60999999999996</v>
      </c>
      <c r="J61" s="46">
        <v>207.42000000000002</v>
      </c>
      <c r="K61" s="46">
        <v>84.22</v>
      </c>
      <c r="L61" s="46">
        <v>10.07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9.68</v>
      </c>
      <c r="X61">
        <v>106.48</v>
      </c>
      <c r="Y61">
        <v>24.2</v>
      </c>
      <c r="Z61">
        <v>0.97</v>
      </c>
      <c r="AA61">
        <v>0</v>
      </c>
      <c r="AB61">
        <v>0.98</v>
      </c>
      <c r="AC61">
        <v>21.3</v>
      </c>
      <c r="AD61">
        <v>15.81</v>
      </c>
      <c r="AE61">
        <v>1.02</v>
      </c>
      <c r="AF61">
        <v>13.45</v>
      </c>
      <c r="AG61">
        <v>23.16</v>
      </c>
      <c r="AH61">
        <v>7.74</v>
      </c>
      <c r="AI61">
        <v>0.61</v>
      </c>
      <c r="AJ61">
        <v>0</v>
      </c>
      <c r="AK61">
        <v>85.16</v>
      </c>
      <c r="AL61">
        <v>21.59</v>
      </c>
      <c r="AM61">
        <v>0.52</v>
      </c>
      <c r="AN61">
        <v>0</v>
      </c>
      <c r="AO61">
        <v>0.95</v>
      </c>
      <c r="AP61">
        <v>45.5</v>
      </c>
      <c r="AQ61">
        <v>0.97</v>
      </c>
      <c r="AR61">
        <v>0.38</v>
      </c>
      <c r="AS61">
        <v>0</v>
      </c>
      <c r="AT61">
        <v>63.16</v>
      </c>
      <c r="AU61">
        <v>0.61</v>
      </c>
      <c r="AV61">
        <v>147.86000000000001</v>
      </c>
      <c r="AW61">
        <v>0</v>
      </c>
      <c r="AX61">
        <v>22.26</v>
      </c>
      <c r="AY61">
        <v>0.98</v>
      </c>
      <c r="AZ61">
        <v>6.78</v>
      </c>
      <c r="BA61">
        <v>258.45999999999998</v>
      </c>
      <c r="BB61">
        <v>142.30000000000001</v>
      </c>
      <c r="BC61">
        <v>24.2</v>
      </c>
      <c r="BD61">
        <v>0</v>
      </c>
      <c r="BE61">
        <v>77.44</v>
      </c>
      <c r="BF61">
        <v>42.58</v>
      </c>
      <c r="BG61">
        <v>0</v>
      </c>
      <c r="BH61">
        <v>30</v>
      </c>
      <c r="BI61">
        <v>4.84</v>
      </c>
      <c r="BJ61">
        <v>0</v>
      </c>
      <c r="BK61">
        <v>24.2</v>
      </c>
      <c r="BL61">
        <v>48.4</v>
      </c>
      <c r="BM61">
        <v>53.24</v>
      </c>
      <c r="BN61">
        <v>18.39</v>
      </c>
      <c r="BO61">
        <v>0</v>
      </c>
      <c r="BP61">
        <v>5.23</v>
      </c>
      <c r="BQ61">
        <v>161</v>
      </c>
      <c r="BR61">
        <v>69</v>
      </c>
    </row>
    <row r="62" spans="1:70">
      <c r="G62" t="s">
        <v>104</v>
      </c>
      <c r="H62" s="73">
        <v>885.58</v>
      </c>
      <c r="I62" s="46">
        <v>359.10999999999996</v>
      </c>
      <c r="J62" s="46">
        <v>207.42000000000002</v>
      </c>
      <c r="K62" s="46">
        <v>84.22</v>
      </c>
      <c r="L62" s="46">
        <v>10.07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9.68</v>
      </c>
      <c r="X62">
        <v>106.48</v>
      </c>
      <c r="Y62">
        <v>24.2</v>
      </c>
      <c r="Z62">
        <v>0.97</v>
      </c>
      <c r="AA62">
        <v>0</v>
      </c>
      <c r="AB62">
        <v>0.98</v>
      </c>
      <c r="AC62">
        <v>21.3</v>
      </c>
      <c r="AD62">
        <v>15.81</v>
      </c>
      <c r="AE62">
        <v>1.02</v>
      </c>
      <c r="AF62">
        <v>13.45</v>
      </c>
      <c r="AG62">
        <v>23.16</v>
      </c>
      <c r="AH62">
        <v>7.74</v>
      </c>
      <c r="AI62">
        <v>0.61</v>
      </c>
      <c r="AJ62">
        <v>0</v>
      </c>
      <c r="AK62">
        <v>85.16</v>
      </c>
      <c r="AL62">
        <v>21.59</v>
      </c>
      <c r="AM62">
        <v>0.52</v>
      </c>
      <c r="AN62">
        <v>0</v>
      </c>
      <c r="AO62">
        <v>0.95</v>
      </c>
      <c r="AP62">
        <v>45.5</v>
      </c>
      <c r="AQ62">
        <v>0.97</v>
      </c>
      <c r="AR62">
        <v>0.38</v>
      </c>
      <c r="AS62">
        <v>0</v>
      </c>
      <c r="AT62">
        <v>63.16</v>
      </c>
      <c r="AU62">
        <v>0.61</v>
      </c>
      <c r="AV62">
        <v>147.86000000000001</v>
      </c>
      <c r="AW62">
        <v>0</v>
      </c>
      <c r="AX62">
        <v>22.26</v>
      </c>
      <c r="AY62">
        <v>0.98</v>
      </c>
      <c r="AZ62">
        <v>6.78</v>
      </c>
      <c r="BA62">
        <v>258.45999999999998</v>
      </c>
      <c r="BB62">
        <v>142.30000000000001</v>
      </c>
      <c r="BC62">
        <v>24.2</v>
      </c>
      <c r="BD62">
        <v>0</v>
      </c>
      <c r="BE62">
        <v>77.44</v>
      </c>
      <c r="BF62">
        <v>42.58</v>
      </c>
      <c r="BG62">
        <v>0</v>
      </c>
      <c r="BH62">
        <v>30</v>
      </c>
      <c r="BI62">
        <v>4.84</v>
      </c>
      <c r="BJ62">
        <v>0</v>
      </c>
      <c r="BK62">
        <v>24.2</v>
      </c>
      <c r="BL62">
        <v>48.4</v>
      </c>
      <c r="BM62">
        <v>53.24</v>
      </c>
      <c r="BN62">
        <v>18.39</v>
      </c>
      <c r="BO62">
        <v>0</v>
      </c>
      <c r="BP62">
        <v>5.23</v>
      </c>
      <c r="BQ62">
        <v>157.5</v>
      </c>
      <c r="BR62">
        <v>67.5</v>
      </c>
    </row>
    <row r="63" spans="1:70">
      <c r="G63" t="s">
        <v>105</v>
      </c>
      <c r="H63" s="73">
        <v>868.08</v>
      </c>
      <c r="I63" s="46">
        <v>390.33</v>
      </c>
      <c r="J63" s="46">
        <v>209.91000000000003</v>
      </c>
      <c r="K63" s="46">
        <v>84.22</v>
      </c>
      <c r="L63" s="46">
        <v>10.07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9.68</v>
      </c>
      <c r="X63">
        <v>106.48</v>
      </c>
      <c r="Y63">
        <v>24.2</v>
      </c>
      <c r="Z63">
        <v>0.97</v>
      </c>
      <c r="AA63">
        <v>0</v>
      </c>
      <c r="AB63">
        <v>0.98</v>
      </c>
      <c r="AC63">
        <v>21.3</v>
      </c>
      <c r="AD63">
        <v>15.81</v>
      </c>
      <c r="AE63">
        <v>1.02</v>
      </c>
      <c r="AF63">
        <v>15.94</v>
      </c>
      <c r="AG63">
        <v>23.16</v>
      </c>
      <c r="AH63">
        <v>7.74</v>
      </c>
      <c r="AI63">
        <v>0.61</v>
      </c>
      <c r="AJ63">
        <v>38.72</v>
      </c>
      <c r="AK63">
        <v>85.16</v>
      </c>
      <c r="AL63">
        <v>21.59</v>
      </c>
      <c r="AM63">
        <v>0.52</v>
      </c>
      <c r="AN63">
        <v>0</v>
      </c>
      <c r="AO63">
        <v>0.95</v>
      </c>
      <c r="AP63">
        <v>45.5</v>
      </c>
      <c r="AQ63">
        <v>0.97</v>
      </c>
      <c r="AR63">
        <v>0.38</v>
      </c>
      <c r="AS63">
        <v>0</v>
      </c>
      <c r="AT63">
        <v>63.16</v>
      </c>
      <c r="AU63">
        <v>0.61</v>
      </c>
      <c r="AV63">
        <v>147.86000000000001</v>
      </c>
      <c r="AW63">
        <v>0</v>
      </c>
      <c r="AX63">
        <v>22.26</v>
      </c>
      <c r="AY63">
        <v>0.98</v>
      </c>
      <c r="AZ63">
        <v>6.78</v>
      </c>
      <c r="BA63">
        <v>258.45999999999998</v>
      </c>
      <c r="BB63">
        <v>142.30000000000001</v>
      </c>
      <c r="BC63">
        <v>24.2</v>
      </c>
      <c r="BD63">
        <v>0</v>
      </c>
      <c r="BE63">
        <v>77.44</v>
      </c>
      <c r="BF63">
        <v>42.58</v>
      </c>
      <c r="BG63">
        <v>0</v>
      </c>
      <c r="BH63">
        <v>30</v>
      </c>
      <c r="BI63">
        <v>4.84</v>
      </c>
      <c r="BJ63">
        <v>0</v>
      </c>
      <c r="BK63">
        <v>24.2</v>
      </c>
      <c r="BL63">
        <v>48.4</v>
      </c>
      <c r="BM63">
        <v>53.24</v>
      </c>
      <c r="BN63">
        <v>18.39</v>
      </c>
      <c r="BO63">
        <v>0</v>
      </c>
      <c r="BP63">
        <v>5.23</v>
      </c>
      <c r="BQ63">
        <v>140</v>
      </c>
      <c r="BR63">
        <v>60</v>
      </c>
    </row>
    <row r="64" spans="1:70">
      <c r="G64" t="s">
        <v>106</v>
      </c>
      <c r="H64" s="73">
        <v>864.58</v>
      </c>
      <c r="I64" s="46">
        <v>388.83</v>
      </c>
      <c r="J64" s="46">
        <v>209.91000000000003</v>
      </c>
      <c r="K64" s="46">
        <v>84.22</v>
      </c>
      <c r="L64" s="46">
        <v>9.1999999999999993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9.68</v>
      </c>
      <c r="X64">
        <v>106.48</v>
      </c>
      <c r="Y64">
        <v>24.2</v>
      </c>
      <c r="Z64">
        <v>0.97</v>
      </c>
      <c r="AA64">
        <v>0</v>
      </c>
      <c r="AB64">
        <v>0.98</v>
      </c>
      <c r="AC64">
        <v>21.3</v>
      </c>
      <c r="AD64">
        <v>15.81</v>
      </c>
      <c r="AE64">
        <v>1.02</v>
      </c>
      <c r="AF64">
        <v>15.94</v>
      </c>
      <c r="AG64">
        <v>23.16</v>
      </c>
      <c r="AH64">
        <v>7.74</v>
      </c>
      <c r="AI64">
        <v>0.61</v>
      </c>
      <c r="AJ64">
        <v>38.72</v>
      </c>
      <c r="AK64">
        <v>85.16</v>
      </c>
      <c r="AL64">
        <v>21.59</v>
      </c>
      <c r="AM64">
        <v>0.52</v>
      </c>
      <c r="AN64">
        <v>0</v>
      </c>
      <c r="AO64">
        <v>0.95</v>
      </c>
      <c r="AP64">
        <v>45.5</v>
      </c>
      <c r="AQ64">
        <v>0.97</v>
      </c>
      <c r="AR64">
        <v>0.38</v>
      </c>
      <c r="AS64">
        <v>0</v>
      </c>
      <c r="AT64">
        <v>63.16</v>
      </c>
      <c r="AU64">
        <v>0.61</v>
      </c>
      <c r="AV64">
        <v>147.86000000000001</v>
      </c>
      <c r="AW64">
        <v>0</v>
      </c>
      <c r="AX64">
        <v>22.26</v>
      </c>
      <c r="AY64">
        <v>0.98</v>
      </c>
      <c r="AZ64">
        <v>6.78</v>
      </c>
      <c r="BA64">
        <v>258.45999999999998</v>
      </c>
      <c r="BB64">
        <v>142.30000000000001</v>
      </c>
      <c r="BC64">
        <v>24.2</v>
      </c>
      <c r="BD64">
        <v>0</v>
      </c>
      <c r="BE64">
        <v>77.44</v>
      </c>
      <c r="BF64">
        <v>42.58</v>
      </c>
      <c r="BG64">
        <v>0</v>
      </c>
      <c r="BH64">
        <v>30</v>
      </c>
      <c r="BI64">
        <v>4.84</v>
      </c>
      <c r="BJ64">
        <v>0</v>
      </c>
      <c r="BK64">
        <v>24.2</v>
      </c>
      <c r="BL64">
        <v>48.4</v>
      </c>
      <c r="BM64">
        <v>53.24</v>
      </c>
      <c r="BN64">
        <v>18.39</v>
      </c>
      <c r="BO64">
        <v>0</v>
      </c>
      <c r="BP64">
        <v>4.3600000000000003</v>
      </c>
      <c r="BQ64">
        <v>136.5</v>
      </c>
      <c r="BR64">
        <v>58.5</v>
      </c>
    </row>
    <row r="65" spans="7:70">
      <c r="G65" t="s">
        <v>107</v>
      </c>
      <c r="H65" s="73">
        <v>861.08</v>
      </c>
      <c r="I65" s="46">
        <v>387.33</v>
      </c>
      <c r="J65" s="46">
        <v>209.91000000000003</v>
      </c>
      <c r="K65" s="46">
        <v>84.22</v>
      </c>
      <c r="L65" s="46">
        <v>9.1999999999999993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9.68</v>
      </c>
      <c r="X65">
        <v>106.48</v>
      </c>
      <c r="Y65">
        <v>24.2</v>
      </c>
      <c r="Z65">
        <v>0.97</v>
      </c>
      <c r="AA65">
        <v>0</v>
      </c>
      <c r="AB65">
        <v>0.98</v>
      </c>
      <c r="AC65">
        <v>21.3</v>
      </c>
      <c r="AD65">
        <v>15.81</v>
      </c>
      <c r="AE65">
        <v>1.02</v>
      </c>
      <c r="AF65">
        <v>15.94</v>
      </c>
      <c r="AG65">
        <v>23.16</v>
      </c>
      <c r="AH65">
        <v>7.74</v>
      </c>
      <c r="AI65">
        <v>0.61</v>
      </c>
      <c r="AJ65">
        <v>38.72</v>
      </c>
      <c r="AK65">
        <v>85.16</v>
      </c>
      <c r="AL65">
        <v>21.59</v>
      </c>
      <c r="AM65">
        <v>0.52</v>
      </c>
      <c r="AN65">
        <v>0</v>
      </c>
      <c r="AO65">
        <v>0.95</v>
      </c>
      <c r="AP65">
        <v>45.5</v>
      </c>
      <c r="AQ65">
        <v>0.97</v>
      </c>
      <c r="AR65">
        <v>0.38</v>
      </c>
      <c r="AS65">
        <v>0</v>
      </c>
      <c r="AT65">
        <v>63.16</v>
      </c>
      <c r="AU65">
        <v>0.61</v>
      </c>
      <c r="AV65">
        <v>147.86000000000001</v>
      </c>
      <c r="AW65">
        <v>0</v>
      </c>
      <c r="AX65">
        <v>22.26</v>
      </c>
      <c r="AY65">
        <v>0.98</v>
      </c>
      <c r="AZ65">
        <v>6.78</v>
      </c>
      <c r="BA65">
        <v>258.45999999999998</v>
      </c>
      <c r="BB65">
        <v>142.30000000000001</v>
      </c>
      <c r="BC65">
        <v>24.2</v>
      </c>
      <c r="BD65">
        <v>0</v>
      </c>
      <c r="BE65">
        <v>77.44</v>
      </c>
      <c r="BF65">
        <v>42.58</v>
      </c>
      <c r="BG65">
        <v>0</v>
      </c>
      <c r="BH65">
        <v>30</v>
      </c>
      <c r="BI65">
        <v>4.84</v>
      </c>
      <c r="BJ65">
        <v>0</v>
      </c>
      <c r="BK65">
        <v>24.2</v>
      </c>
      <c r="BL65">
        <v>48.4</v>
      </c>
      <c r="BM65">
        <v>53.24</v>
      </c>
      <c r="BN65">
        <v>18.39</v>
      </c>
      <c r="BO65">
        <v>0</v>
      </c>
      <c r="BP65">
        <v>4.3600000000000003</v>
      </c>
      <c r="BQ65">
        <v>133</v>
      </c>
      <c r="BR65">
        <v>57</v>
      </c>
    </row>
    <row r="66" spans="7:70">
      <c r="G66" t="s">
        <v>108</v>
      </c>
      <c r="H66" s="73">
        <v>851.28000000000009</v>
      </c>
      <c r="I66" s="46">
        <v>383.13</v>
      </c>
      <c r="J66" s="46">
        <v>209.91000000000003</v>
      </c>
      <c r="K66" s="46">
        <v>84.22</v>
      </c>
      <c r="L66" s="46">
        <v>8.32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9.68</v>
      </c>
      <c r="X66">
        <v>106.48</v>
      </c>
      <c r="Y66">
        <v>24.2</v>
      </c>
      <c r="Z66">
        <v>0.97</v>
      </c>
      <c r="AA66">
        <v>0</v>
      </c>
      <c r="AB66">
        <v>0.98</v>
      </c>
      <c r="AC66">
        <v>21.3</v>
      </c>
      <c r="AD66">
        <v>15.81</v>
      </c>
      <c r="AE66">
        <v>1.02</v>
      </c>
      <c r="AF66">
        <v>15.94</v>
      </c>
      <c r="AG66">
        <v>23.16</v>
      </c>
      <c r="AH66">
        <v>7.74</v>
      </c>
      <c r="AI66">
        <v>0.61</v>
      </c>
      <c r="AJ66">
        <v>38.72</v>
      </c>
      <c r="AK66">
        <v>85.16</v>
      </c>
      <c r="AL66">
        <v>21.59</v>
      </c>
      <c r="AM66">
        <v>0.52</v>
      </c>
      <c r="AN66">
        <v>0</v>
      </c>
      <c r="AO66">
        <v>0.95</v>
      </c>
      <c r="AP66">
        <v>45.5</v>
      </c>
      <c r="AQ66">
        <v>0.97</v>
      </c>
      <c r="AR66">
        <v>0.38</v>
      </c>
      <c r="AS66">
        <v>0</v>
      </c>
      <c r="AT66">
        <v>63.16</v>
      </c>
      <c r="AU66">
        <v>0.61</v>
      </c>
      <c r="AV66">
        <v>147.86000000000001</v>
      </c>
      <c r="AW66">
        <v>0</v>
      </c>
      <c r="AX66">
        <v>22.26</v>
      </c>
      <c r="AY66">
        <v>0.98</v>
      </c>
      <c r="AZ66">
        <v>6.78</v>
      </c>
      <c r="BA66">
        <v>258.45999999999998</v>
      </c>
      <c r="BB66">
        <v>142.30000000000001</v>
      </c>
      <c r="BC66">
        <v>24.2</v>
      </c>
      <c r="BD66">
        <v>0</v>
      </c>
      <c r="BE66">
        <v>77.44</v>
      </c>
      <c r="BF66">
        <v>42.58</v>
      </c>
      <c r="BG66">
        <v>0</v>
      </c>
      <c r="BH66">
        <v>30</v>
      </c>
      <c r="BI66">
        <v>4.84</v>
      </c>
      <c r="BJ66">
        <v>0</v>
      </c>
      <c r="BK66">
        <v>24.2</v>
      </c>
      <c r="BL66">
        <v>48.4</v>
      </c>
      <c r="BM66">
        <v>53.24</v>
      </c>
      <c r="BN66">
        <v>18.39</v>
      </c>
      <c r="BO66">
        <v>0</v>
      </c>
      <c r="BP66">
        <v>3.48</v>
      </c>
      <c r="BQ66">
        <v>123.2</v>
      </c>
      <c r="BR66">
        <v>52.8</v>
      </c>
    </row>
    <row r="67" spans="7:70">
      <c r="G67" t="s">
        <v>109</v>
      </c>
      <c r="H67" s="73">
        <v>839.93</v>
      </c>
      <c r="I67" s="46">
        <v>378.33</v>
      </c>
      <c r="J67" s="46">
        <v>209.91000000000003</v>
      </c>
      <c r="K67" s="46">
        <v>84.22</v>
      </c>
      <c r="L67" s="46">
        <v>7.4499999999999993</v>
      </c>
      <c r="M67" s="74">
        <v>0</v>
      </c>
      <c r="N67" s="73">
        <v>0</v>
      </c>
      <c r="O67" s="46">
        <v>30</v>
      </c>
      <c r="P67" s="46">
        <v>0</v>
      </c>
      <c r="Q67" s="46">
        <v>0</v>
      </c>
      <c r="R67" s="46">
        <v>0</v>
      </c>
      <c r="S67" s="74">
        <v>0</v>
      </c>
      <c r="W67">
        <v>9.68</v>
      </c>
      <c r="X67">
        <v>106.48</v>
      </c>
      <c r="Y67">
        <v>24.2</v>
      </c>
      <c r="Z67">
        <v>0.97</v>
      </c>
      <c r="AA67">
        <v>0</v>
      </c>
      <c r="AB67">
        <v>0.98</v>
      </c>
      <c r="AC67">
        <v>21.3</v>
      </c>
      <c r="AD67">
        <v>15.81</v>
      </c>
      <c r="AE67">
        <v>1.02</v>
      </c>
      <c r="AF67">
        <v>15.94</v>
      </c>
      <c r="AG67">
        <v>23.16</v>
      </c>
      <c r="AH67">
        <v>7.74</v>
      </c>
      <c r="AI67">
        <v>0.61</v>
      </c>
      <c r="AJ67">
        <v>38.72</v>
      </c>
      <c r="AK67">
        <v>85.16</v>
      </c>
      <c r="AL67">
        <v>21.59</v>
      </c>
      <c r="AM67">
        <v>0.52</v>
      </c>
      <c r="AN67">
        <v>0</v>
      </c>
      <c r="AO67">
        <v>0.95</v>
      </c>
      <c r="AP67">
        <v>45.5</v>
      </c>
      <c r="AQ67">
        <v>0.82</v>
      </c>
      <c r="AR67">
        <v>0.38</v>
      </c>
      <c r="AS67">
        <v>0</v>
      </c>
      <c r="AT67">
        <v>63.16</v>
      </c>
      <c r="AU67">
        <v>0.61</v>
      </c>
      <c r="AV67">
        <v>147.86000000000001</v>
      </c>
      <c r="AW67">
        <v>0</v>
      </c>
      <c r="AX67">
        <v>22.26</v>
      </c>
      <c r="AY67">
        <v>0.98</v>
      </c>
      <c r="AZ67">
        <v>6.78</v>
      </c>
      <c r="BA67">
        <v>258.45999999999998</v>
      </c>
      <c r="BB67">
        <v>142.30000000000001</v>
      </c>
      <c r="BC67">
        <v>24.2</v>
      </c>
      <c r="BD67">
        <v>0</v>
      </c>
      <c r="BE67">
        <v>77.44</v>
      </c>
      <c r="BF67">
        <v>42.58</v>
      </c>
      <c r="BG67">
        <v>0</v>
      </c>
      <c r="BH67">
        <v>30</v>
      </c>
      <c r="BI67">
        <v>4.84</v>
      </c>
      <c r="BJ67">
        <v>0</v>
      </c>
      <c r="BK67">
        <v>24.2</v>
      </c>
      <c r="BL67">
        <v>48.4</v>
      </c>
      <c r="BM67">
        <v>53.24</v>
      </c>
      <c r="BN67">
        <v>18.39</v>
      </c>
      <c r="BO67">
        <v>0</v>
      </c>
      <c r="BP67">
        <v>2.61</v>
      </c>
      <c r="BQ67">
        <v>112</v>
      </c>
      <c r="BR67">
        <v>48</v>
      </c>
    </row>
    <row r="68" spans="7:70">
      <c r="G68" t="s">
        <v>110</v>
      </c>
      <c r="H68" s="73">
        <v>823.13</v>
      </c>
      <c r="I68" s="46">
        <v>371.13</v>
      </c>
      <c r="J68" s="46">
        <v>209.91000000000003</v>
      </c>
      <c r="K68" s="46">
        <v>84.22</v>
      </c>
      <c r="L68" s="46">
        <v>7.4499999999999993</v>
      </c>
      <c r="M68" s="74">
        <v>0</v>
      </c>
      <c r="N68" s="73">
        <v>0</v>
      </c>
      <c r="O68" s="46">
        <v>30</v>
      </c>
      <c r="P68" s="46">
        <v>0</v>
      </c>
      <c r="Q68" s="46">
        <v>0</v>
      </c>
      <c r="R68" s="46">
        <v>0</v>
      </c>
      <c r="S68" s="74">
        <v>0</v>
      </c>
      <c r="W68">
        <v>9.68</v>
      </c>
      <c r="X68">
        <v>106.48</v>
      </c>
      <c r="Y68">
        <v>24.2</v>
      </c>
      <c r="Z68">
        <v>0.97</v>
      </c>
      <c r="AA68">
        <v>0</v>
      </c>
      <c r="AB68">
        <v>0.98</v>
      </c>
      <c r="AC68">
        <v>21.3</v>
      </c>
      <c r="AD68">
        <v>15.81</v>
      </c>
      <c r="AE68">
        <v>1.02</v>
      </c>
      <c r="AF68">
        <v>15.94</v>
      </c>
      <c r="AG68">
        <v>23.16</v>
      </c>
      <c r="AH68">
        <v>7.74</v>
      </c>
      <c r="AI68">
        <v>0.61</v>
      </c>
      <c r="AJ68">
        <v>38.72</v>
      </c>
      <c r="AK68">
        <v>85.16</v>
      </c>
      <c r="AL68">
        <v>21.59</v>
      </c>
      <c r="AM68">
        <v>0.52</v>
      </c>
      <c r="AN68">
        <v>0</v>
      </c>
      <c r="AO68">
        <v>0.95</v>
      </c>
      <c r="AP68">
        <v>45.5</v>
      </c>
      <c r="AQ68">
        <v>0.82</v>
      </c>
      <c r="AR68">
        <v>0.38</v>
      </c>
      <c r="AS68">
        <v>0</v>
      </c>
      <c r="AT68">
        <v>63.16</v>
      </c>
      <c r="AU68">
        <v>0.61</v>
      </c>
      <c r="AV68">
        <v>147.86000000000001</v>
      </c>
      <c r="AW68">
        <v>0</v>
      </c>
      <c r="AX68">
        <v>22.26</v>
      </c>
      <c r="AY68">
        <v>0.98</v>
      </c>
      <c r="AZ68">
        <v>6.78</v>
      </c>
      <c r="BA68">
        <v>258.45999999999998</v>
      </c>
      <c r="BB68">
        <v>142.30000000000001</v>
      </c>
      <c r="BC68">
        <v>24.2</v>
      </c>
      <c r="BD68">
        <v>0</v>
      </c>
      <c r="BE68">
        <v>77.44</v>
      </c>
      <c r="BF68">
        <v>42.58</v>
      </c>
      <c r="BG68">
        <v>0</v>
      </c>
      <c r="BH68">
        <v>30</v>
      </c>
      <c r="BI68">
        <v>4.84</v>
      </c>
      <c r="BJ68">
        <v>0</v>
      </c>
      <c r="BK68">
        <v>24.2</v>
      </c>
      <c r="BL68">
        <v>48.4</v>
      </c>
      <c r="BM68">
        <v>53.24</v>
      </c>
      <c r="BN68">
        <v>18.39</v>
      </c>
      <c r="BO68">
        <v>0</v>
      </c>
      <c r="BP68">
        <v>2.61</v>
      </c>
      <c r="BQ68">
        <v>95.2</v>
      </c>
      <c r="BR68">
        <v>40.799999999999997</v>
      </c>
    </row>
    <row r="69" spans="7:70">
      <c r="G69" t="s">
        <v>111</v>
      </c>
      <c r="H69" s="73">
        <v>808.43</v>
      </c>
      <c r="I69" s="46">
        <v>364.83</v>
      </c>
      <c r="J69" s="46">
        <v>209.91000000000003</v>
      </c>
      <c r="K69" s="46">
        <v>84.22</v>
      </c>
      <c r="L69" s="46">
        <v>6.5299999999999994</v>
      </c>
      <c r="M69" s="74">
        <v>0</v>
      </c>
      <c r="N69" s="73">
        <v>0</v>
      </c>
      <c r="O69" s="46">
        <v>30</v>
      </c>
      <c r="P69" s="46">
        <v>0</v>
      </c>
      <c r="Q69" s="46">
        <v>0</v>
      </c>
      <c r="R69" s="46">
        <v>0</v>
      </c>
      <c r="S69" s="74">
        <v>0</v>
      </c>
      <c r="W69">
        <v>9.68</v>
      </c>
      <c r="X69">
        <v>106.48</v>
      </c>
      <c r="Y69">
        <v>24.2</v>
      </c>
      <c r="Z69">
        <v>0.97</v>
      </c>
      <c r="AA69">
        <v>0</v>
      </c>
      <c r="AB69">
        <v>0.98</v>
      </c>
      <c r="AC69">
        <v>21.3</v>
      </c>
      <c r="AD69">
        <v>15.81</v>
      </c>
      <c r="AE69">
        <v>1.02</v>
      </c>
      <c r="AF69">
        <v>15.94</v>
      </c>
      <c r="AG69">
        <v>23.16</v>
      </c>
      <c r="AH69">
        <v>7.74</v>
      </c>
      <c r="AI69">
        <v>0.61</v>
      </c>
      <c r="AJ69">
        <v>38.72</v>
      </c>
      <c r="AK69">
        <v>85.16</v>
      </c>
      <c r="AL69">
        <v>21.59</v>
      </c>
      <c r="AM69">
        <v>0.52</v>
      </c>
      <c r="AN69">
        <v>0</v>
      </c>
      <c r="AO69">
        <v>0.95</v>
      </c>
      <c r="AP69">
        <v>45.5</v>
      </c>
      <c r="AQ69">
        <v>0.82</v>
      </c>
      <c r="AR69">
        <v>0.38</v>
      </c>
      <c r="AS69">
        <v>0</v>
      </c>
      <c r="AT69">
        <v>63.16</v>
      </c>
      <c r="AU69">
        <v>0.61</v>
      </c>
      <c r="AV69">
        <v>147.86000000000001</v>
      </c>
      <c r="AW69">
        <v>0</v>
      </c>
      <c r="AX69">
        <v>22.26</v>
      </c>
      <c r="AY69">
        <v>0.98</v>
      </c>
      <c r="AZ69">
        <v>6.78</v>
      </c>
      <c r="BA69">
        <v>258.45999999999998</v>
      </c>
      <c r="BB69">
        <v>142.30000000000001</v>
      </c>
      <c r="BC69">
        <v>24.2</v>
      </c>
      <c r="BD69">
        <v>0</v>
      </c>
      <c r="BE69">
        <v>77.44</v>
      </c>
      <c r="BF69">
        <v>42.58</v>
      </c>
      <c r="BG69">
        <v>0</v>
      </c>
      <c r="BH69">
        <v>30</v>
      </c>
      <c r="BI69">
        <v>4.84</v>
      </c>
      <c r="BJ69">
        <v>0</v>
      </c>
      <c r="BK69">
        <v>24.2</v>
      </c>
      <c r="BL69">
        <v>48.4</v>
      </c>
      <c r="BM69">
        <v>53.24</v>
      </c>
      <c r="BN69">
        <v>18.39</v>
      </c>
      <c r="BO69">
        <v>0</v>
      </c>
      <c r="BP69">
        <v>1.69</v>
      </c>
      <c r="BQ69">
        <v>80.5</v>
      </c>
      <c r="BR69">
        <v>34.5</v>
      </c>
    </row>
    <row r="70" spans="7:70">
      <c r="G70" t="s">
        <v>112</v>
      </c>
      <c r="H70" s="73">
        <v>797.93</v>
      </c>
      <c r="I70" s="46">
        <v>360.33</v>
      </c>
      <c r="J70" s="46">
        <v>209.91000000000003</v>
      </c>
      <c r="K70" s="46">
        <v>84.22</v>
      </c>
      <c r="L70" s="46">
        <v>6.06</v>
      </c>
      <c r="M70" s="74">
        <v>0</v>
      </c>
      <c r="N70" s="73">
        <v>0</v>
      </c>
      <c r="O70" s="46">
        <v>30</v>
      </c>
      <c r="P70" s="46">
        <v>0</v>
      </c>
      <c r="Q70" s="46">
        <v>0</v>
      </c>
      <c r="R70" s="46">
        <v>0</v>
      </c>
      <c r="S70" s="74">
        <v>0</v>
      </c>
      <c r="W70">
        <v>9.68</v>
      </c>
      <c r="X70">
        <v>106.48</v>
      </c>
      <c r="Y70">
        <v>24.2</v>
      </c>
      <c r="Z70">
        <v>0.97</v>
      </c>
      <c r="AA70">
        <v>0</v>
      </c>
      <c r="AB70">
        <v>0.98</v>
      </c>
      <c r="AC70">
        <v>21.3</v>
      </c>
      <c r="AD70">
        <v>15.81</v>
      </c>
      <c r="AE70">
        <v>1.02</v>
      </c>
      <c r="AF70">
        <v>15.94</v>
      </c>
      <c r="AG70">
        <v>23.16</v>
      </c>
      <c r="AH70">
        <v>7.74</v>
      </c>
      <c r="AI70">
        <v>0.61</v>
      </c>
      <c r="AJ70">
        <v>38.72</v>
      </c>
      <c r="AK70">
        <v>85.16</v>
      </c>
      <c r="AL70">
        <v>21.59</v>
      </c>
      <c r="AM70">
        <v>0.52</v>
      </c>
      <c r="AN70">
        <v>0</v>
      </c>
      <c r="AO70">
        <v>0.95</v>
      </c>
      <c r="AP70">
        <v>45.5</v>
      </c>
      <c r="AQ70">
        <v>0.82</v>
      </c>
      <c r="AR70">
        <v>0.38</v>
      </c>
      <c r="AS70">
        <v>0</v>
      </c>
      <c r="AT70">
        <v>63.16</v>
      </c>
      <c r="AU70">
        <v>0.61</v>
      </c>
      <c r="AV70">
        <v>147.86000000000001</v>
      </c>
      <c r="AW70">
        <v>0</v>
      </c>
      <c r="AX70">
        <v>22.26</v>
      </c>
      <c r="AY70">
        <v>0.98</v>
      </c>
      <c r="AZ70">
        <v>6.78</v>
      </c>
      <c r="BA70">
        <v>258.45999999999998</v>
      </c>
      <c r="BB70">
        <v>142.30000000000001</v>
      </c>
      <c r="BC70">
        <v>24.2</v>
      </c>
      <c r="BD70">
        <v>0</v>
      </c>
      <c r="BE70">
        <v>77.44</v>
      </c>
      <c r="BF70">
        <v>42.58</v>
      </c>
      <c r="BG70">
        <v>0</v>
      </c>
      <c r="BH70">
        <v>30</v>
      </c>
      <c r="BI70">
        <v>4.84</v>
      </c>
      <c r="BJ70">
        <v>0</v>
      </c>
      <c r="BK70">
        <v>24.2</v>
      </c>
      <c r="BL70">
        <v>48.4</v>
      </c>
      <c r="BM70">
        <v>53.24</v>
      </c>
      <c r="BN70">
        <v>18.39</v>
      </c>
      <c r="BO70">
        <v>0</v>
      </c>
      <c r="BP70">
        <v>1.22</v>
      </c>
      <c r="BQ70">
        <v>70</v>
      </c>
      <c r="BR70">
        <v>30</v>
      </c>
    </row>
    <row r="71" spans="7:70">
      <c r="G71" t="s">
        <v>113</v>
      </c>
      <c r="H71" s="73">
        <v>765.67000000000007</v>
      </c>
      <c r="I71" s="46">
        <v>298.35000000000002</v>
      </c>
      <c r="J71" s="46">
        <v>209.91000000000003</v>
      </c>
      <c r="K71" s="46">
        <v>60.02</v>
      </c>
      <c r="L71" s="46">
        <v>5.67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9.68</v>
      </c>
      <c r="X71">
        <v>48.4</v>
      </c>
      <c r="Y71">
        <v>24.2</v>
      </c>
      <c r="Z71">
        <v>0.97</v>
      </c>
      <c r="AA71">
        <v>0</v>
      </c>
      <c r="AB71">
        <v>0.98</v>
      </c>
      <c r="AC71">
        <v>21.3</v>
      </c>
      <c r="AD71">
        <v>15.81</v>
      </c>
      <c r="AE71">
        <v>1.02</v>
      </c>
      <c r="AF71">
        <v>15.94</v>
      </c>
      <c r="AG71">
        <v>0</v>
      </c>
      <c r="AH71">
        <v>7.74</v>
      </c>
      <c r="AI71">
        <v>0.61</v>
      </c>
      <c r="AJ71">
        <v>38.72</v>
      </c>
      <c r="AK71">
        <v>85.16</v>
      </c>
      <c r="AL71">
        <v>21.59</v>
      </c>
      <c r="AM71">
        <v>0.52</v>
      </c>
      <c r="AN71">
        <v>0</v>
      </c>
      <c r="AO71">
        <v>0.95</v>
      </c>
      <c r="AP71">
        <v>45.5</v>
      </c>
      <c r="AQ71">
        <v>0.82</v>
      </c>
      <c r="AR71">
        <v>0.38</v>
      </c>
      <c r="AS71">
        <v>0</v>
      </c>
      <c r="AT71">
        <v>63.16</v>
      </c>
      <c r="AU71">
        <v>0.61</v>
      </c>
      <c r="AV71">
        <v>147.86000000000001</v>
      </c>
      <c r="AW71">
        <v>0</v>
      </c>
      <c r="AX71">
        <v>22.26</v>
      </c>
      <c r="AY71">
        <v>0.98</v>
      </c>
      <c r="AZ71">
        <v>6.78</v>
      </c>
      <c r="BA71">
        <v>258.45999999999998</v>
      </c>
      <c r="BB71">
        <v>142.30000000000001</v>
      </c>
      <c r="BC71">
        <v>24.2</v>
      </c>
      <c r="BD71">
        <v>0</v>
      </c>
      <c r="BE71">
        <v>77.44</v>
      </c>
      <c r="BF71">
        <v>42.58</v>
      </c>
      <c r="BG71">
        <v>0</v>
      </c>
      <c r="BH71">
        <v>0</v>
      </c>
      <c r="BI71">
        <v>4.84</v>
      </c>
      <c r="BJ71">
        <v>0</v>
      </c>
      <c r="BK71">
        <v>0</v>
      </c>
      <c r="BL71">
        <v>48.4</v>
      </c>
      <c r="BM71">
        <v>53.24</v>
      </c>
      <c r="BN71">
        <v>18.39</v>
      </c>
      <c r="BO71">
        <v>0</v>
      </c>
      <c r="BP71">
        <v>0.83</v>
      </c>
      <c r="BQ71">
        <v>60.9</v>
      </c>
      <c r="BR71">
        <v>26.1</v>
      </c>
    </row>
    <row r="72" spans="7:70">
      <c r="G72" t="s">
        <v>114</v>
      </c>
      <c r="H72" s="73">
        <v>753.7700000000001</v>
      </c>
      <c r="I72" s="46">
        <v>293.25</v>
      </c>
      <c r="J72" s="46">
        <v>209.91000000000003</v>
      </c>
      <c r="K72" s="46">
        <v>60.02</v>
      </c>
      <c r="L72" s="46">
        <v>5.28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9.68</v>
      </c>
      <c r="X72">
        <v>48.4</v>
      </c>
      <c r="Y72">
        <v>24.2</v>
      </c>
      <c r="Z72">
        <v>0.97</v>
      </c>
      <c r="AA72">
        <v>0</v>
      </c>
      <c r="AB72">
        <v>0.98</v>
      </c>
      <c r="AC72">
        <v>21.3</v>
      </c>
      <c r="AD72">
        <v>15.81</v>
      </c>
      <c r="AE72">
        <v>1.02</v>
      </c>
      <c r="AF72">
        <v>15.94</v>
      </c>
      <c r="AG72">
        <v>0</v>
      </c>
      <c r="AH72">
        <v>7.74</v>
      </c>
      <c r="AI72">
        <v>0.61</v>
      </c>
      <c r="AJ72">
        <v>38.72</v>
      </c>
      <c r="AK72">
        <v>85.16</v>
      </c>
      <c r="AL72">
        <v>21.59</v>
      </c>
      <c r="AM72">
        <v>0.52</v>
      </c>
      <c r="AN72">
        <v>0</v>
      </c>
      <c r="AO72">
        <v>0.95</v>
      </c>
      <c r="AP72">
        <v>45.5</v>
      </c>
      <c r="AQ72">
        <v>0.82</v>
      </c>
      <c r="AR72">
        <v>0.38</v>
      </c>
      <c r="AS72">
        <v>0</v>
      </c>
      <c r="AT72">
        <v>63.16</v>
      </c>
      <c r="AU72">
        <v>0.61</v>
      </c>
      <c r="AV72">
        <v>147.86000000000001</v>
      </c>
      <c r="AW72">
        <v>0</v>
      </c>
      <c r="AX72">
        <v>22.26</v>
      </c>
      <c r="AY72">
        <v>0.98</v>
      </c>
      <c r="AZ72">
        <v>6.78</v>
      </c>
      <c r="BA72">
        <v>258.45999999999998</v>
      </c>
      <c r="BB72">
        <v>142.30000000000001</v>
      </c>
      <c r="BC72">
        <v>24.2</v>
      </c>
      <c r="BD72">
        <v>0</v>
      </c>
      <c r="BE72">
        <v>77.44</v>
      </c>
      <c r="BF72">
        <v>42.58</v>
      </c>
      <c r="BG72">
        <v>0</v>
      </c>
      <c r="BH72">
        <v>0</v>
      </c>
      <c r="BI72">
        <v>4.84</v>
      </c>
      <c r="BJ72">
        <v>0</v>
      </c>
      <c r="BK72">
        <v>0</v>
      </c>
      <c r="BL72">
        <v>48.4</v>
      </c>
      <c r="BM72">
        <v>53.24</v>
      </c>
      <c r="BN72">
        <v>18.39</v>
      </c>
      <c r="BO72">
        <v>0</v>
      </c>
      <c r="BP72">
        <v>0.44</v>
      </c>
      <c r="BQ72">
        <v>49</v>
      </c>
      <c r="BR72">
        <v>21</v>
      </c>
    </row>
    <row r="73" spans="7:70">
      <c r="G73" t="s">
        <v>115</v>
      </c>
      <c r="H73" s="73">
        <v>739.7700000000001</v>
      </c>
      <c r="I73" s="46">
        <v>287.25</v>
      </c>
      <c r="J73" s="46">
        <v>209.91000000000003</v>
      </c>
      <c r="K73" s="46">
        <v>60.02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9.68</v>
      </c>
      <c r="X73">
        <v>48.4</v>
      </c>
      <c r="Y73">
        <v>24.2</v>
      </c>
      <c r="Z73">
        <v>0.97</v>
      </c>
      <c r="AA73">
        <v>0</v>
      </c>
      <c r="AB73">
        <v>0.98</v>
      </c>
      <c r="AC73">
        <v>21.3</v>
      </c>
      <c r="AD73">
        <v>15.81</v>
      </c>
      <c r="AE73">
        <v>1.02</v>
      </c>
      <c r="AF73">
        <v>15.94</v>
      </c>
      <c r="AG73">
        <v>0</v>
      </c>
      <c r="AH73">
        <v>7.74</v>
      </c>
      <c r="AI73">
        <v>0.61</v>
      </c>
      <c r="AJ73">
        <v>38.72</v>
      </c>
      <c r="AK73">
        <v>85.16</v>
      </c>
      <c r="AL73">
        <v>21.59</v>
      </c>
      <c r="AM73">
        <v>0.52</v>
      </c>
      <c r="AN73">
        <v>0</v>
      </c>
      <c r="AO73">
        <v>0.95</v>
      </c>
      <c r="AP73">
        <v>45.5</v>
      </c>
      <c r="AQ73">
        <v>0.82</v>
      </c>
      <c r="AR73">
        <v>0.38</v>
      </c>
      <c r="AS73">
        <v>0</v>
      </c>
      <c r="AT73">
        <v>63.16</v>
      </c>
      <c r="AU73">
        <v>0.61</v>
      </c>
      <c r="AV73">
        <v>147.86000000000001</v>
      </c>
      <c r="AW73">
        <v>0</v>
      </c>
      <c r="AX73">
        <v>22.26</v>
      </c>
      <c r="AY73">
        <v>0.98</v>
      </c>
      <c r="AZ73">
        <v>6.78</v>
      </c>
      <c r="BA73">
        <v>258.45999999999998</v>
      </c>
      <c r="BB73">
        <v>142.30000000000001</v>
      </c>
      <c r="BC73">
        <v>24.2</v>
      </c>
      <c r="BD73">
        <v>0</v>
      </c>
      <c r="BE73">
        <v>77.44</v>
      </c>
      <c r="BF73">
        <v>42.58</v>
      </c>
      <c r="BG73">
        <v>0</v>
      </c>
      <c r="BH73">
        <v>0</v>
      </c>
      <c r="BI73">
        <v>4.84</v>
      </c>
      <c r="BJ73">
        <v>0</v>
      </c>
      <c r="BK73">
        <v>0</v>
      </c>
      <c r="BL73">
        <v>48.4</v>
      </c>
      <c r="BM73">
        <v>53.24</v>
      </c>
      <c r="BN73">
        <v>18.39</v>
      </c>
      <c r="BO73">
        <v>0</v>
      </c>
      <c r="BP73">
        <v>0.23</v>
      </c>
      <c r="BQ73">
        <v>35</v>
      </c>
      <c r="BR73">
        <v>15</v>
      </c>
    </row>
    <row r="74" spans="7:70">
      <c r="G74" t="s">
        <v>116</v>
      </c>
      <c r="H74" s="73">
        <v>736.2700000000001</v>
      </c>
      <c r="I74" s="46">
        <v>285.75</v>
      </c>
      <c r="J74" s="46">
        <v>209.91000000000003</v>
      </c>
      <c r="K74" s="46">
        <v>60.02</v>
      </c>
      <c r="L74" s="46">
        <v>4.9399999999999995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9.68</v>
      </c>
      <c r="X74">
        <v>48.4</v>
      </c>
      <c r="Y74">
        <v>24.2</v>
      </c>
      <c r="Z74">
        <v>0.97</v>
      </c>
      <c r="AA74">
        <v>0</v>
      </c>
      <c r="AB74">
        <v>0.98</v>
      </c>
      <c r="AC74">
        <v>21.3</v>
      </c>
      <c r="AD74">
        <v>15.81</v>
      </c>
      <c r="AE74">
        <v>1.02</v>
      </c>
      <c r="AF74">
        <v>15.94</v>
      </c>
      <c r="AG74">
        <v>0</v>
      </c>
      <c r="AH74">
        <v>7.74</v>
      </c>
      <c r="AI74">
        <v>0.61</v>
      </c>
      <c r="AJ74">
        <v>38.72</v>
      </c>
      <c r="AK74">
        <v>85.16</v>
      </c>
      <c r="AL74">
        <v>21.59</v>
      </c>
      <c r="AM74">
        <v>0.52</v>
      </c>
      <c r="AN74">
        <v>0</v>
      </c>
      <c r="AO74">
        <v>0.95</v>
      </c>
      <c r="AP74">
        <v>45.5</v>
      </c>
      <c r="AQ74">
        <v>0.82</v>
      </c>
      <c r="AR74">
        <v>0.38</v>
      </c>
      <c r="AS74">
        <v>0</v>
      </c>
      <c r="AT74">
        <v>63.16</v>
      </c>
      <c r="AU74">
        <v>0.61</v>
      </c>
      <c r="AV74">
        <v>147.86000000000001</v>
      </c>
      <c r="AW74">
        <v>0</v>
      </c>
      <c r="AX74">
        <v>22.26</v>
      </c>
      <c r="AY74">
        <v>0.98</v>
      </c>
      <c r="AZ74">
        <v>6.78</v>
      </c>
      <c r="BA74">
        <v>258.45999999999998</v>
      </c>
      <c r="BB74">
        <v>142.30000000000001</v>
      </c>
      <c r="BC74">
        <v>24.2</v>
      </c>
      <c r="BD74">
        <v>0</v>
      </c>
      <c r="BE74">
        <v>77.44</v>
      </c>
      <c r="BF74">
        <v>42.58</v>
      </c>
      <c r="BG74">
        <v>0</v>
      </c>
      <c r="BH74">
        <v>0</v>
      </c>
      <c r="BI74">
        <v>4.84</v>
      </c>
      <c r="BJ74">
        <v>0</v>
      </c>
      <c r="BK74">
        <v>0</v>
      </c>
      <c r="BL74">
        <v>48.4</v>
      </c>
      <c r="BM74">
        <v>53.24</v>
      </c>
      <c r="BN74">
        <v>18.39</v>
      </c>
      <c r="BO74">
        <v>0</v>
      </c>
      <c r="BP74">
        <v>0.1</v>
      </c>
      <c r="BQ74">
        <v>31.5</v>
      </c>
      <c r="BR74">
        <v>13.5</v>
      </c>
    </row>
    <row r="75" spans="7:70">
      <c r="G75" t="s">
        <v>117</v>
      </c>
      <c r="H75" s="73">
        <v>712.14</v>
      </c>
      <c r="I75" s="46">
        <v>395.50999999999993</v>
      </c>
      <c r="J75" s="46">
        <v>213.33</v>
      </c>
      <c r="K75" s="46">
        <v>60.02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9.68</v>
      </c>
      <c r="X75">
        <v>48.4</v>
      </c>
      <c r="Y75">
        <v>0</v>
      </c>
      <c r="Z75">
        <v>0.97</v>
      </c>
      <c r="AA75">
        <v>0</v>
      </c>
      <c r="AB75">
        <v>0.98</v>
      </c>
      <c r="AC75">
        <v>21.3</v>
      </c>
      <c r="AD75">
        <v>15.83</v>
      </c>
      <c r="AE75">
        <v>1.02</v>
      </c>
      <c r="AF75">
        <v>19.36</v>
      </c>
      <c r="AG75">
        <v>0</v>
      </c>
      <c r="AH75">
        <v>14.28</v>
      </c>
      <c r="AI75">
        <v>0.61</v>
      </c>
      <c r="AJ75">
        <v>38.72</v>
      </c>
      <c r="AK75">
        <v>85.16</v>
      </c>
      <c r="AL75">
        <v>21.59</v>
      </c>
      <c r="AM75">
        <v>0.52</v>
      </c>
      <c r="AN75">
        <v>0</v>
      </c>
      <c r="AO75">
        <v>0.95</v>
      </c>
      <c r="AP75">
        <v>45.5</v>
      </c>
      <c r="AQ75">
        <v>0.87</v>
      </c>
      <c r="AR75">
        <v>0.38</v>
      </c>
      <c r="AS75">
        <v>0</v>
      </c>
      <c r="AT75">
        <v>63.16</v>
      </c>
      <c r="AU75">
        <v>0.61</v>
      </c>
      <c r="AV75">
        <v>147.86000000000001</v>
      </c>
      <c r="AW75">
        <v>66.7</v>
      </c>
      <c r="AX75">
        <v>22.26</v>
      </c>
      <c r="AY75">
        <v>0.98</v>
      </c>
      <c r="AZ75">
        <v>6.78</v>
      </c>
      <c r="BA75">
        <v>258.45999999999998</v>
      </c>
      <c r="BB75">
        <v>142.30000000000001</v>
      </c>
      <c r="BC75">
        <v>24.2</v>
      </c>
      <c r="BD75">
        <v>0</v>
      </c>
      <c r="BE75">
        <v>77.44</v>
      </c>
      <c r="BF75">
        <v>42.58</v>
      </c>
      <c r="BG75">
        <v>36.520000000000003</v>
      </c>
      <c r="BH75">
        <v>0</v>
      </c>
      <c r="BI75">
        <v>4.84</v>
      </c>
      <c r="BJ75">
        <v>0</v>
      </c>
      <c r="BK75">
        <v>0</v>
      </c>
      <c r="BL75">
        <v>48.4</v>
      </c>
      <c r="BM75">
        <v>53.24</v>
      </c>
      <c r="BN75">
        <v>18.39</v>
      </c>
      <c r="BO75">
        <v>0</v>
      </c>
      <c r="BP75">
        <v>0</v>
      </c>
      <c r="BQ75">
        <v>31.5</v>
      </c>
      <c r="BR75">
        <v>13.5</v>
      </c>
    </row>
    <row r="76" spans="7:70">
      <c r="G76" t="s">
        <v>118</v>
      </c>
      <c r="H76" s="73">
        <v>705.14</v>
      </c>
      <c r="I76" s="46">
        <v>392.50999999999993</v>
      </c>
      <c r="J76" s="46">
        <v>213.33</v>
      </c>
      <c r="K76" s="46">
        <v>60.02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9.68</v>
      </c>
      <c r="X76">
        <v>48.4</v>
      </c>
      <c r="Y76">
        <v>0</v>
      </c>
      <c r="Z76">
        <v>0.97</v>
      </c>
      <c r="AA76">
        <v>0</v>
      </c>
      <c r="AB76">
        <v>0.98</v>
      </c>
      <c r="AC76">
        <v>21.3</v>
      </c>
      <c r="AD76">
        <v>15.83</v>
      </c>
      <c r="AE76">
        <v>1.02</v>
      </c>
      <c r="AF76">
        <v>19.36</v>
      </c>
      <c r="AG76">
        <v>0</v>
      </c>
      <c r="AH76">
        <v>14.28</v>
      </c>
      <c r="AI76">
        <v>0.61</v>
      </c>
      <c r="AJ76">
        <v>38.72</v>
      </c>
      <c r="AK76">
        <v>85.16</v>
      </c>
      <c r="AL76">
        <v>21.59</v>
      </c>
      <c r="AM76">
        <v>0.52</v>
      </c>
      <c r="AN76">
        <v>0</v>
      </c>
      <c r="AO76">
        <v>0.95</v>
      </c>
      <c r="AP76">
        <v>45.5</v>
      </c>
      <c r="AQ76">
        <v>0.87</v>
      </c>
      <c r="AR76">
        <v>0.38</v>
      </c>
      <c r="AS76">
        <v>0</v>
      </c>
      <c r="AT76">
        <v>63.16</v>
      </c>
      <c r="AU76">
        <v>0.61</v>
      </c>
      <c r="AV76">
        <v>147.86000000000001</v>
      </c>
      <c r="AW76">
        <v>66.7</v>
      </c>
      <c r="AX76">
        <v>22.26</v>
      </c>
      <c r="AY76">
        <v>0.98</v>
      </c>
      <c r="AZ76">
        <v>6.78</v>
      </c>
      <c r="BA76">
        <v>258.45999999999998</v>
      </c>
      <c r="BB76">
        <v>142.30000000000001</v>
      </c>
      <c r="BC76">
        <v>24.2</v>
      </c>
      <c r="BD76">
        <v>0</v>
      </c>
      <c r="BE76">
        <v>77.44</v>
      </c>
      <c r="BF76">
        <v>42.58</v>
      </c>
      <c r="BG76">
        <v>36.520000000000003</v>
      </c>
      <c r="BH76">
        <v>0</v>
      </c>
      <c r="BI76">
        <v>4.84</v>
      </c>
      <c r="BJ76">
        <v>0</v>
      </c>
      <c r="BK76">
        <v>0</v>
      </c>
      <c r="BL76">
        <v>48.4</v>
      </c>
      <c r="BM76">
        <v>53.24</v>
      </c>
      <c r="BN76">
        <v>18.39</v>
      </c>
      <c r="BO76">
        <v>0</v>
      </c>
      <c r="BP76">
        <v>0</v>
      </c>
      <c r="BQ76">
        <v>24.5</v>
      </c>
      <c r="BR76">
        <v>10.5</v>
      </c>
    </row>
    <row r="77" spans="7:70">
      <c r="G77" t="s">
        <v>119</v>
      </c>
      <c r="H77" s="73">
        <v>701.64</v>
      </c>
      <c r="I77" s="46">
        <v>391.00999999999993</v>
      </c>
      <c r="J77" s="46">
        <v>213.33</v>
      </c>
      <c r="K77" s="46">
        <v>60.02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9.68</v>
      </c>
      <c r="X77">
        <v>48.4</v>
      </c>
      <c r="Y77">
        <v>0</v>
      </c>
      <c r="Z77">
        <v>0.97</v>
      </c>
      <c r="AA77">
        <v>0</v>
      </c>
      <c r="AB77">
        <v>0.98</v>
      </c>
      <c r="AC77">
        <v>21.3</v>
      </c>
      <c r="AD77">
        <v>15.83</v>
      </c>
      <c r="AE77">
        <v>1.02</v>
      </c>
      <c r="AF77">
        <v>19.36</v>
      </c>
      <c r="AG77">
        <v>0</v>
      </c>
      <c r="AH77">
        <v>14.28</v>
      </c>
      <c r="AI77">
        <v>0.61</v>
      </c>
      <c r="AJ77">
        <v>38.72</v>
      </c>
      <c r="AK77">
        <v>85.16</v>
      </c>
      <c r="AL77">
        <v>21.59</v>
      </c>
      <c r="AM77">
        <v>0.52</v>
      </c>
      <c r="AN77">
        <v>0</v>
      </c>
      <c r="AO77">
        <v>0.95</v>
      </c>
      <c r="AP77">
        <v>45.5</v>
      </c>
      <c r="AQ77">
        <v>0.87</v>
      </c>
      <c r="AR77">
        <v>0.38</v>
      </c>
      <c r="AS77">
        <v>0</v>
      </c>
      <c r="AT77">
        <v>63.16</v>
      </c>
      <c r="AU77">
        <v>0.61</v>
      </c>
      <c r="AV77">
        <v>147.86000000000001</v>
      </c>
      <c r="AW77">
        <v>66.7</v>
      </c>
      <c r="AX77">
        <v>22.26</v>
      </c>
      <c r="AY77">
        <v>0.98</v>
      </c>
      <c r="AZ77">
        <v>6.78</v>
      </c>
      <c r="BA77">
        <v>258.45999999999998</v>
      </c>
      <c r="BB77">
        <v>142.30000000000001</v>
      </c>
      <c r="BC77">
        <v>24.2</v>
      </c>
      <c r="BD77">
        <v>0</v>
      </c>
      <c r="BE77">
        <v>77.44</v>
      </c>
      <c r="BF77">
        <v>42.58</v>
      </c>
      <c r="BG77">
        <v>36.520000000000003</v>
      </c>
      <c r="BH77">
        <v>0</v>
      </c>
      <c r="BI77">
        <v>4.84</v>
      </c>
      <c r="BJ77">
        <v>0</v>
      </c>
      <c r="BK77">
        <v>0</v>
      </c>
      <c r="BL77">
        <v>48.4</v>
      </c>
      <c r="BM77">
        <v>53.24</v>
      </c>
      <c r="BN77">
        <v>18.39</v>
      </c>
      <c r="BO77">
        <v>0</v>
      </c>
      <c r="BP77">
        <v>0</v>
      </c>
      <c r="BQ77">
        <v>21</v>
      </c>
      <c r="BR77">
        <v>9</v>
      </c>
    </row>
    <row r="78" spans="7:70">
      <c r="G78" t="s">
        <v>120</v>
      </c>
      <c r="H78" s="73">
        <v>694.64</v>
      </c>
      <c r="I78" s="46">
        <v>388.00999999999993</v>
      </c>
      <c r="J78" s="46">
        <v>213.33</v>
      </c>
      <c r="K78" s="46">
        <v>60.02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9.68</v>
      </c>
      <c r="X78">
        <v>48.4</v>
      </c>
      <c r="Y78">
        <v>0</v>
      </c>
      <c r="Z78">
        <v>0.97</v>
      </c>
      <c r="AA78">
        <v>0</v>
      </c>
      <c r="AB78">
        <v>0.98</v>
      </c>
      <c r="AC78">
        <v>21.3</v>
      </c>
      <c r="AD78">
        <v>15.83</v>
      </c>
      <c r="AE78">
        <v>1.02</v>
      </c>
      <c r="AF78">
        <v>19.36</v>
      </c>
      <c r="AG78">
        <v>0</v>
      </c>
      <c r="AH78">
        <v>14.28</v>
      </c>
      <c r="AI78">
        <v>0.61</v>
      </c>
      <c r="AJ78">
        <v>38.72</v>
      </c>
      <c r="AK78">
        <v>85.16</v>
      </c>
      <c r="AL78">
        <v>21.59</v>
      </c>
      <c r="AM78">
        <v>0.52</v>
      </c>
      <c r="AN78">
        <v>0</v>
      </c>
      <c r="AO78">
        <v>0.95</v>
      </c>
      <c r="AP78">
        <v>45.5</v>
      </c>
      <c r="AQ78">
        <v>0.87</v>
      </c>
      <c r="AR78">
        <v>0.38</v>
      </c>
      <c r="AS78">
        <v>0</v>
      </c>
      <c r="AT78">
        <v>63.16</v>
      </c>
      <c r="AU78">
        <v>0.61</v>
      </c>
      <c r="AV78">
        <v>147.86000000000001</v>
      </c>
      <c r="AW78">
        <v>66.7</v>
      </c>
      <c r="AX78">
        <v>22.26</v>
      </c>
      <c r="AY78">
        <v>0.98</v>
      </c>
      <c r="AZ78">
        <v>6.78</v>
      </c>
      <c r="BA78">
        <v>258.45999999999998</v>
      </c>
      <c r="BB78">
        <v>142.30000000000001</v>
      </c>
      <c r="BC78">
        <v>24.2</v>
      </c>
      <c r="BD78">
        <v>0</v>
      </c>
      <c r="BE78">
        <v>77.44</v>
      </c>
      <c r="BF78">
        <v>42.58</v>
      </c>
      <c r="BG78">
        <v>36.520000000000003</v>
      </c>
      <c r="BH78">
        <v>0</v>
      </c>
      <c r="BI78">
        <v>4.84</v>
      </c>
      <c r="BJ78">
        <v>0</v>
      </c>
      <c r="BK78">
        <v>0</v>
      </c>
      <c r="BL78">
        <v>48.4</v>
      </c>
      <c r="BM78">
        <v>53.24</v>
      </c>
      <c r="BN78">
        <v>18.39</v>
      </c>
      <c r="BO78">
        <v>0</v>
      </c>
      <c r="BP78">
        <v>0</v>
      </c>
      <c r="BQ78">
        <v>14</v>
      </c>
      <c r="BR78">
        <v>6</v>
      </c>
    </row>
    <row r="79" spans="7:70">
      <c r="G79" t="s">
        <v>121</v>
      </c>
      <c r="H79" s="73">
        <v>687.69000000000017</v>
      </c>
      <c r="I79" s="46">
        <v>385.00999999999993</v>
      </c>
      <c r="J79" s="46">
        <v>213.33</v>
      </c>
      <c r="K79" s="46">
        <v>60.02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9.68</v>
      </c>
      <c r="X79">
        <v>48.4</v>
      </c>
      <c r="Y79">
        <v>0</v>
      </c>
      <c r="Z79">
        <v>0.97</v>
      </c>
      <c r="AA79">
        <v>0</v>
      </c>
      <c r="AB79">
        <v>0.98</v>
      </c>
      <c r="AC79">
        <v>21.3</v>
      </c>
      <c r="AD79">
        <v>15.83</v>
      </c>
      <c r="AE79">
        <v>1.02</v>
      </c>
      <c r="AF79">
        <v>19.36</v>
      </c>
      <c r="AG79">
        <v>0</v>
      </c>
      <c r="AH79">
        <v>14.28</v>
      </c>
      <c r="AI79">
        <v>0.61</v>
      </c>
      <c r="AJ79">
        <v>38.72</v>
      </c>
      <c r="AK79">
        <v>85.16</v>
      </c>
      <c r="AL79">
        <v>21.59</v>
      </c>
      <c r="AM79">
        <v>0.52</v>
      </c>
      <c r="AN79">
        <v>0</v>
      </c>
      <c r="AO79">
        <v>0.95</v>
      </c>
      <c r="AP79">
        <v>45.5</v>
      </c>
      <c r="AQ79">
        <v>0.92</v>
      </c>
      <c r="AR79">
        <v>0.38</v>
      </c>
      <c r="AS79">
        <v>0</v>
      </c>
      <c r="AT79">
        <v>63.16</v>
      </c>
      <c r="AU79">
        <v>0.61</v>
      </c>
      <c r="AV79">
        <v>147.86000000000001</v>
      </c>
      <c r="AW79">
        <v>66.7</v>
      </c>
      <c r="AX79">
        <v>22.26</v>
      </c>
      <c r="AY79">
        <v>0.98</v>
      </c>
      <c r="AZ79">
        <v>6.78</v>
      </c>
      <c r="BA79">
        <v>258.45999999999998</v>
      </c>
      <c r="BB79">
        <v>142.30000000000001</v>
      </c>
      <c r="BC79">
        <v>24.2</v>
      </c>
      <c r="BD79">
        <v>0</v>
      </c>
      <c r="BE79">
        <v>77.44</v>
      </c>
      <c r="BF79">
        <v>42.58</v>
      </c>
      <c r="BG79">
        <v>36.520000000000003</v>
      </c>
      <c r="BH79">
        <v>0</v>
      </c>
      <c r="BI79">
        <v>4.84</v>
      </c>
      <c r="BJ79">
        <v>0</v>
      </c>
      <c r="BK79">
        <v>0</v>
      </c>
      <c r="BL79">
        <v>48.4</v>
      </c>
      <c r="BM79">
        <v>53.24</v>
      </c>
      <c r="BN79">
        <v>18.39</v>
      </c>
      <c r="BO79">
        <v>0</v>
      </c>
      <c r="BP79">
        <v>0</v>
      </c>
      <c r="BQ79">
        <v>7</v>
      </c>
      <c r="BR79">
        <v>3</v>
      </c>
    </row>
    <row r="80" spans="7:70">
      <c r="G80" t="s">
        <v>122</v>
      </c>
      <c r="H80" s="73">
        <v>684.89000000000021</v>
      </c>
      <c r="I80" s="46">
        <v>383.80999999999995</v>
      </c>
      <c r="J80" s="46">
        <v>213.33</v>
      </c>
      <c r="K80" s="46">
        <v>60.02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9.68</v>
      </c>
      <c r="X80">
        <v>48.4</v>
      </c>
      <c r="Y80">
        <v>0</v>
      </c>
      <c r="Z80">
        <v>0.97</v>
      </c>
      <c r="AA80">
        <v>0</v>
      </c>
      <c r="AB80">
        <v>0.98</v>
      </c>
      <c r="AC80">
        <v>21.3</v>
      </c>
      <c r="AD80">
        <v>15.83</v>
      </c>
      <c r="AE80">
        <v>1.02</v>
      </c>
      <c r="AF80">
        <v>19.36</v>
      </c>
      <c r="AG80">
        <v>0</v>
      </c>
      <c r="AH80">
        <v>14.28</v>
      </c>
      <c r="AI80">
        <v>0.61</v>
      </c>
      <c r="AJ80">
        <v>38.72</v>
      </c>
      <c r="AK80">
        <v>85.16</v>
      </c>
      <c r="AL80">
        <v>21.59</v>
      </c>
      <c r="AM80">
        <v>0.52</v>
      </c>
      <c r="AN80">
        <v>0</v>
      </c>
      <c r="AO80">
        <v>0.95</v>
      </c>
      <c r="AP80">
        <v>45.5</v>
      </c>
      <c r="AQ80">
        <v>0.92</v>
      </c>
      <c r="AR80">
        <v>0.38</v>
      </c>
      <c r="AS80">
        <v>0</v>
      </c>
      <c r="AT80">
        <v>63.16</v>
      </c>
      <c r="AU80">
        <v>0.61</v>
      </c>
      <c r="AV80">
        <v>147.86000000000001</v>
      </c>
      <c r="AW80">
        <v>66.7</v>
      </c>
      <c r="AX80">
        <v>22.26</v>
      </c>
      <c r="AY80">
        <v>0.98</v>
      </c>
      <c r="AZ80">
        <v>6.78</v>
      </c>
      <c r="BA80">
        <v>258.45999999999998</v>
      </c>
      <c r="BB80">
        <v>142.30000000000001</v>
      </c>
      <c r="BC80">
        <v>24.2</v>
      </c>
      <c r="BD80">
        <v>0</v>
      </c>
      <c r="BE80">
        <v>77.44</v>
      </c>
      <c r="BF80">
        <v>42.58</v>
      </c>
      <c r="BG80">
        <v>36.520000000000003</v>
      </c>
      <c r="BH80">
        <v>0</v>
      </c>
      <c r="BI80">
        <v>4.84</v>
      </c>
      <c r="BJ80">
        <v>0</v>
      </c>
      <c r="BK80">
        <v>0</v>
      </c>
      <c r="BL80">
        <v>48.4</v>
      </c>
      <c r="BM80">
        <v>53.24</v>
      </c>
      <c r="BN80">
        <v>18.39</v>
      </c>
      <c r="BO80">
        <v>0</v>
      </c>
      <c r="BP80">
        <v>0</v>
      </c>
      <c r="BQ80">
        <v>4.2</v>
      </c>
      <c r="BR80">
        <v>1.8</v>
      </c>
    </row>
    <row r="81" spans="7:70">
      <c r="G81" t="s">
        <v>123</v>
      </c>
      <c r="H81" s="73">
        <v>682.09000000000015</v>
      </c>
      <c r="I81" s="46">
        <v>382.60999999999996</v>
      </c>
      <c r="J81" s="46">
        <v>213.33</v>
      </c>
      <c r="K81" s="46">
        <v>60.02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9.68</v>
      </c>
      <c r="X81">
        <v>48.4</v>
      </c>
      <c r="Y81">
        <v>0</v>
      </c>
      <c r="Z81">
        <v>0.97</v>
      </c>
      <c r="AA81">
        <v>0</v>
      </c>
      <c r="AB81">
        <v>0.98</v>
      </c>
      <c r="AC81">
        <v>21.3</v>
      </c>
      <c r="AD81">
        <v>15.83</v>
      </c>
      <c r="AE81">
        <v>1.02</v>
      </c>
      <c r="AF81">
        <v>19.36</v>
      </c>
      <c r="AG81">
        <v>0</v>
      </c>
      <c r="AH81">
        <v>14.28</v>
      </c>
      <c r="AI81">
        <v>0.61</v>
      </c>
      <c r="AJ81">
        <v>38.72</v>
      </c>
      <c r="AK81">
        <v>85.16</v>
      </c>
      <c r="AL81">
        <v>21.59</v>
      </c>
      <c r="AM81">
        <v>0.52</v>
      </c>
      <c r="AN81">
        <v>0</v>
      </c>
      <c r="AO81">
        <v>0.95</v>
      </c>
      <c r="AP81">
        <v>45.5</v>
      </c>
      <c r="AQ81">
        <v>0.92</v>
      </c>
      <c r="AR81">
        <v>0.38</v>
      </c>
      <c r="AS81">
        <v>0</v>
      </c>
      <c r="AT81">
        <v>63.16</v>
      </c>
      <c r="AU81">
        <v>0.61</v>
      </c>
      <c r="AV81">
        <v>147.86000000000001</v>
      </c>
      <c r="AW81">
        <v>66.7</v>
      </c>
      <c r="AX81">
        <v>22.26</v>
      </c>
      <c r="AY81">
        <v>0.98</v>
      </c>
      <c r="AZ81">
        <v>6.78</v>
      </c>
      <c r="BA81">
        <v>258.45999999999998</v>
      </c>
      <c r="BB81">
        <v>142.30000000000001</v>
      </c>
      <c r="BC81">
        <v>24.2</v>
      </c>
      <c r="BD81">
        <v>0</v>
      </c>
      <c r="BE81">
        <v>77.44</v>
      </c>
      <c r="BF81">
        <v>42.58</v>
      </c>
      <c r="BG81">
        <v>36.520000000000003</v>
      </c>
      <c r="BH81">
        <v>0</v>
      </c>
      <c r="BI81">
        <v>4.84</v>
      </c>
      <c r="BJ81">
        <v>0</v>
      </c>
      <c r="BK81">
        <v>0</v>
      </c>
      <c r="BL81">
        <v>48.4</v>
      </c>
      <c r="BM81">
        <v>53.24</v>
      </c>
      <c r="BN81">
        <v>18.39</v>
      </c>
      <c r="BO81">
        <v>0</v>
      </c>
      <c r="BP81">
        <v>0</v>
      </c>
      <c r="BQ81">
        <v>1.4</v>
      </c>
      <c r="BR81">
        <v>0.6</v>
      </c>
    </row>
    <row r="82" spans="7:70">
      <c r="G82" t="s">
        <v>124</v>
      </c>
      <c r="H82" s="73">
        <v>680.69000000000017</v>
      </c>
      <c r="I82" s="46">
        <v>382.00999999999993</v>
      </c>
      <c r="J82" s="46">
        <v>213.33</v>
      </c>
      <c r="K82" s="46">
        <v>60.02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9.68</v>
      </c>
      <c r="X82">
        <v>48.4</v>
      </c>
      <c r="Y82">
        <v>0</v>
      </c>
      <c r="Z82">
        <v>0.97</v>
      </c>
      <c r="AA82">
        <v>0</v>
      </c>
      <c r="AB82">
        <v>0.98</v>
      </c>
      <c r="AC82">
        <v>21.3</v>
      </c>
      <c r="AD82">
        <v>15.83</v>
      </c>
      <c r="AE82">
        <v>1.02</v>
      </c>
      <c r="AF82">
        <v>19.36</v>
      </c>
      <c r="AG82">
        <v>0</v>
      </c>
      <c r="AH82">
        <v>14.28</v>
      </c>
      <c r="AI82">
        <v>0.61</v>
      </c>
      <c r="AJ82">
        <v>38.72</v>
      </c>
      <c r="AK82">
        <v>85.16</v>
      </c>
      <c r="AL82">
        <v>21.59</v>
      </c>
      <c r="AM82">
        <v>0.52</v>
      </c>
      <c r="AN82">
        <v>0</v>
      </c>
      <c r="AO82">
        <v>0.95</v>
      </c>
      <c r="AP82">
        <v>45.5</v>
      </c>
      <c r="AQ82">
        <v>0.92</v>
      </c>
      <c r="AR82">
        <v>0.38</v>
      </c>
      <c r="AS82">
        <v>0</v>
      </c>
      <c r="AT82">
        <v>63.16</v>
      </c>
      <c r="AU82">
        <v>0.61</v>
      </c>
      <c r="AV82">
        <v>147.86000000000001</v>
      </c>
      <c r="AW82">
        <v>66.7</v>
      </c>
      <c r="AX82">
        <v>22.26</v>
      </c>
      <c r="AY82">
        <v>0.98</v>
      </c>
      <c r="AZ82">
        <v>6.78</v>
      </c>
      <c r="BA82">
        <v>258.45999999999998</v>
      </c>
      <c r="BB82">
        <v>142.30000000000001</v>
      </c>
      <c r="BC82">
        <v>24.2</v>
      </c>
      <c r="BD82">
        <v>0</v>
      </c>
      <c r="BE82">
        <v>77.44</v>
      </c>
      <c r="BF82">
        <v>42.58</v>
      </c>
      <c r="BG82">
        <v>36.520000000000003</v>
      </c>
      <c r="BH82">
        <v>0</v>
      </c>
      <c r="BI82">
        <v>4.84</v>
      </c>
      <c r="BJ82">
        <v>0</v>
      </c>
      <c r="BK82">
        <v>0</v>
      </c>
      <c r="BL82">
        <v>48.4</v>
      </c>
      <c r="BM82">
        <v>53.24</v>
      </c>
      <c r="BN82">
        <v>18.39</v>
      </c>
      <c r="BO82">
        <v>0</v>
      </c>
      <c r="BP82">
        <v>0</v>
      </c>
      <c r="BQ82">
        <v>0</v>
      </c>
      <c r="BR82">
        <v>0</v>
      </c>
    </row>
    <row r="83" spans="7:70">
      <c r="G83" t="s">
        <v>125</v>
      </c>
      <c r="H83" s="73">
        <v>680.58</v>
      </c>
      <c r="I83" s="46">
        <v>343.23999999999995</v>
      </c>
      <c r="J83" s="46">
        <v>213.51000000000002</v>
      </c>
      <c r="K83" s="46">
        <v>60.02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9.68</v>
      </c>
      <c r="X83">
        <v>48.4</v>
      </c>
      <c r="Y83">
        <v>0</v>
      </c>
      <c r="Z83">
        <v>0.97</v>
      </c>
      <c r="AA83">
        <v>0</v>
      </c>
      <c r="AB83">
        <v>0.93</v>
      </c>
      <c r="AC83">
        <v>21.3</v>
      </c>
      <c r="AD83">
        <v>15.83</v>
      </c>
      <c r="AE83">
        <v>1.02</v>
      </c>
      <c r="AF83">
        <v>19.54</v>
      </c>
      <c r="AG83">
        <v>0</v>
      </c>
      <c r="AH83">
        <v>14.28</v>
      </c>
      <c r="AI83">
        <v>0.61</v>
      </c>
      <c r="AJ83">
        <v>0</v>
      </c>
      <c r="AK83">
        <v>85.16</v>
      </c>
      <c r="AL83">
        <v>21.59</v>
      </c>
      <c r="AM83">
        <v>0.52</v>
      </c>
      <c r="AN83">
        <v>0</v>
      </c>
      <c r="AO83">
        <v>0.95</v>
      </c>
      <c r="AP83">
        <v>45.5</v>
      </c>
      <c r="AQ83">
        <v>0.92</v>
      </c>
      <c r="AR83">
        <v>0.38</v>
      </c>
      <c r="AS83">
        <v>0</v>
      </c>
      <c r="AT83">
        <v>63.16</v>
      </c>
      <c r="AU83">
        <v>0.61</v>
      </c>
      <c r="AV83">
        <v>147.86000000000001</v>
      </c>
      <c r="AW83">
        <v>66.7</v>
      </c>
      <c r="AX83">
        <v>22.26</v>
      </c>
      <c r="AY83">
        <v>0.87</v>
      </c>
      <c r="AZ83">
        <v>6.78</v>
      </c>
      <c r="BA83">
        <v>258.45999999999998</v>
      </c>
      <c r="BB83">
        <v>142.30000000000001</v>
      </c>
      <c r="BC83">
        <v>24.2</v>
      </c>
      <c r="BD83">
        <v>0</v>
      </c>
      <c r="BE83">
        <v>77.44</v>
      </c>
      <c r="BF83">
        <v>42.58</v>
      </c>
      <c r="BG83">
        <v>36.520000000000003</v>
      </c>
      <c r="BH83">
        <v>0</v>
      </c>
      <c r="BI83">
        <v>4.84</v>
      </c>
      <c r="BJ83">
        <v>0</v>
      </c>
      <c r="BK83">
        <v>0</v>
      </c>
      <c r="BL83">
        <v>48.4</v>
      </c>
      <c r="BM83">
        <v>53.24</v>
      </c>
      <c r="BN83">
        <v>18.39</v>
      </c>
      <c r="BO83">
        <v>0</v>
      </c>
      <c r="BP83">
        <v>0</v>
      </c>
      <c r="BQ83">
        <v>0</v>
      </c>
      <c r="BR83">
        <v>0</v>
      </c>
    </row>
    <row r="84" spans="7:70">
      <c r="G84" t="s">
        <v>126</v>
      </c>
      <c r="H84" s="73">
        <v>680.58</v>
      </c>
      <c r="I84" s="46">
        <v>343.23999999999995</v>
      </c>
      <c r="J84" s="46">
        <v>213.51000000000002</v>
      </c>
      <c r="K84" s="46">
        <v>60.02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9.68</v>
      </c>
      <c r="X84">
        <v>48.4</v>
      </c>
      <c r="Y84">
        <v>0</v>
      </c>
      <c r="Z84">
        <v>0.97</v>
      </c>
      <c r="AA84">
        <v>0</v>
      </c>
      <c r="AB84">
        <v>0.93</v>
      </c>
      <c r="AC84">
        <v>21.3</v>
      </c>
      <c r="AD84">
        <v>15.83</v>
      </c>
      <c r="AE84">
        <v>1.02</v>
      </c>
      <c r="AF84">
        <v>19.54</v>
      </c>
      <c r="AG84">
        <v>0</v>
      </c>
      <c r="AH84">
        <v>14.28</v>
      </c>
      <c r="AI84">
        <v>0.61</v>
      </c>
      <c r="AJ84">
        <v>0</v>
      </c>
      <c r="AK84">
        <v>85.16</v>
      </c>
      <c r="AL84">
        <v>21.59</v>
      </c>
      <c r="AM84">
        <v>0.52</v>
      </c>
      <c r="AN84">
        <v>0</v>
      </c>
      <c r="AO84">
        <v>0.95</v>
      </c>
      <c r="AP84">
        <v>45.5</v>
      </c>
      <c r="AQ84">
        <v>0.92</v>
      </c>
      <c r="AR84">
        <v>0.38</v>
      </c>
      <c r="AS84">
        <v>0</v>
      </c>
      <c r="AT84">
        <v>63.16</v>
      </c>
      <c r="AU84">
        <v>0.61</v>
      </c>
      <c r="AV84">
        <v>147.86000000000001</v>
      </c>
      <c r="AW84">
        <v>66.7</v>
      </c>
      <c r="AX84">
        <v>22.26</v>
      </c>
      <c r="AY84">
        <v>0.87</v>
      </c>
      <c r="AZ84">
        <v>6.78</v>
      </c>
      <c r="BA84">
        <v>258.45999999999998</v>
      </c>
      <c r="BB84">
        <v>142.30000000000001</v>
      </c>
      <c r="BC84">
        <v>24.2</v>
      </c>
      <c r="BD84">
        <v>0</v>
      </c>
      <c r="BE84">
        <v>77.44</v>
      </c>
      <c r="BF84">
        <v>42.58</v>
      </c>
      <c r="BG84">
        <v>36.520000000000003</v>
      </c>
      <c r="BH84">
        <v>0</v>
      </c>
      <c r="BI84">
        <v>4.84</v>
      </c>
      <c r="BJ84">
        <v>0</v>
      </c>
      <c r="BK84">
        <v>0</v>
      </c>
      <c r="BL84">
        <v>48.4</v>
      </c>
      <c r="BM84">
        <v>53.24</v>
      </c>
      <c r="BN84">
        <v>18.39</v>
      </c>
      <c r="BO84">
        <v>0</v>
      </c>
      <c r="BP84">
        <v>0</v>
      </c>
      <c r="BQ84">
        <v>0</v>
      </c>
      <c r="BR84">
        <v>0</v>
      </c>
    </row>
    <row r="85" spans="7:70">
      <c r="G85" t="s">
        <v>127</v>
      </c>
      <c r="H85" s="73">
        <v>680.58</v>
      </c>
      <c r="I85" s="46">
        <v>343.23999999999995</v>
      </c>
      <c r="J85" s="46">
        <v>213.51000000000002</v>
      </c>
      <c r="K85" s="46">
        <v>60.02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9.68</v>
      </c>
      <c r="X85">
        <v>48.4</v>
      </c>
      <c r="Y85">
        <v>0</v>
      </c>
      <c r="Z85">
        <v>0.97</v>
      </c>
      <c r="AA85">
        <v>0</v>
      </c>
      <c r="AB85">
        <v>0.93</v>
      </c>
      <c r="AC85">
        <v>21.3</v>
      </c>
      <c r="AD85">
        <v>15.83</v>
      </c>
      <c r="AE85">
        <v>1.02</v>
      </c>
      <c r="AF85">
        <v>19.54</v>
      </c>
      <c r="AG85">
        <v>0</v>
      </c>
      <c r="AH85">
        <v>14.28</v>
      </c>
      <c r="AI85">
        <v>0.61</v>
      </c>
      <c r="AJ85">
        <v>0</v>
      </c>
      <c r="AK85">
        <v>85.16</v>
      </c>
      <c r="AL85">
        <v>21.59</v>
      </c>
      <c r="AM85">
        <v>0.52</v>
      </c>
      <c r="AN85">
        <v>0</v>
      </c>
      <c r="AO85">
        <v>0.95</v>
      </c>
      <c r="AP85">
        <v>45.5</v>
      </c>
      <c r="AQ85">
        <v>0.92</v>
      </c>
      <c r="AR85">
        <v>0.38</v>
      </c>
      <c r="AS85">
        <v>0</v>
      </c>
      <c r="AT85">
        <v>63.16</v>
      </c>
      <c r="AU85">
        <v>0.61</v>
      </c>
      <c r="AV85">
        <v>147.86000000000001</v>
      </c>
      <c r="AW85">
        <v>66.7</v>
      </c>
      <c r="AX85">
        <v>22.26</v>
      </c>
      <c r="AY85">
        <v>0.87</v>
      </c>
      <c r="AZ85">
        <v>6.78</v>
      </c>
      <c r="BA85">
        <v>258.45999999999998</v>
      </c>
      <c r="BB85">
        <v>142.30000000000001</v>
      </c>
      <c r="BC85">
        <v>24.2</v>
      </c>
      <c r="BD85">
        <v>0</v>
      </c>
      <c r="BE85">
        <v>77.44</v>
      </c>
      <c r="BF85">
        <v>42.58</v>
      </c>
      <c r="BG85">
        <v>36.520000000000003</v>
      </c>
      <c r="BH85">
        <v>0</v>
      </c>
      <c r="BI85">
        <v>4.84</v>
      </c>
      <c r="BJ85">
        <v>0</v>
      </c>
      <c r="BK85">
        <v>0</v>
      </c>
      <c r="BL85">
        <v>48.4</v>
      </c>
      <c r="BM85">
        <v>53.24</v>
      </c>
      <c r="BN85">
        <v>18.39</v>
      </c>
      <c r="BO85">
        <v>0</v>
      </c>
      <c r="BP85">
        <v>0</v>
      </c>
      <c r="BQ85">
        <v>0</v>
      </c>
      <c r="BR85">
        <v>0</v>
      </c>
    </row>
    <row r="86" spans="7:70">
      <c r="G86" t="s">
        <v>128</v>
      </c>
      <c r="H86" s="73">
        <v>680.58</v>
      </c>
      <c r="I86" s="46">
        <v>343.23999999999995</v>
      </c>
      <c r="J86" s="46">
        <v>213.51000000000002</v>
      </c>
      <c r="K86" s="46">
        <v>60.02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9.68</v>
      </c>
      <c r="X86">
        <v>48.4</v>
      </c>
      <c r="Y86">
        <v>0</v>
      </c>
      <c r="Z86">
        <v>0.97</v>
      </c>
      <c r="AA86">
        <v>0</v>
      </c>
      <c r="AB86">
        <v>0.93</v>
      </c>
      <c r="AC86">
        <v>21.3</v>
      </c>
      <c r="AD86">
        <v>15.83</v>
      </c>
      <c r="AE86">
        <v>1.02</v>
      </c>
      <c r="AF86">
        <v>19.54</v>
      </c>
      <c r="AG86">
        <v>0</v>
      </c>
      <c r="AH86">
        <v>14.28</v>
      </c>
      <c r="AI86">
        <v>0.61</v>
      </c>
      <c r="AJ86">
        <v>0</v>
      </c>
      <c r="AK86">
        <v>85.16</v>
      </c>
      <c r="AL86">
        <v>21.59</v>
      </c>
      <c r="AM86">
        <v>0.52</v>
      </c>
      <c r="AN86">
        <v>0</v>
      </c>
      <c r="AO86">
        <v>0.95</v>
      </c>
      <c r="AP86">
        <v>45.5</v>
      </c>
      <c r="AQ86">
        <v>0.92</v>
      </c>
      <c r="AR86">
        <v>0.38</v>
      </c>
      <c r="AS86">
        <v>0</v>
      </c>
      <c r="AT86">
        <v>63.16</v>
      </c>
      <c r="AU86">
        <v>0.61</v>
      </c>
      <c r="AV86">
        <v>147.86000000000001</v>
      </c>
      <c r="AW86">
        <v>66.7</v>
      </c>
      <c r="AX86">
        <v>22.26</v>
      </c>
      <c r="AY86">
        <v>0.87</v>
      </c>
      <c r="AZ86">
        <v>6.78</v>
      </c>
      <c r="BA86">
        <v>258.45999999999998</v>
      </c>
      <c r="BB86">
        <v>142.30000000000001</v>
      </c>
      <c r="BC86">
        <v>24.2</v>
      </c>
      <c r="BD86">
        <v>0</v>
      </c>
      <c r="BE86">
        <v>77.44</v>
      </c>
      <c r="BF86">
        <v>42.58</v>
      </c>
      <c r="BG86">
        <v>36.520000000000003</v>
      </c>
      <c r="BH86">
        <v>0</v>
      </c>
      <c r="BI86">
        <v>4.84</v>
      </c>
      <c r="BJ86">
        <v>0</v>
      </c>
      <c r="BK86">
        <v>0</v>
      </c>
      <c r="BL86">
        <v>48.4</v>
      </c>
      <c r="BM86">
        <v>53.24</v>
      </c>
      <c r="BN86">
        <v>18.39</v>
      </c>
      <c r="BO86">
        <v>0</v>
      </c>
      <c r="BP86">
        <v>0</v>
      </c>
      <c r="BQ86">
        <v>0</v>
      </c>
      <c r="BR86">
        <v>0</v>
      </c>
    </row>
    <row r="87" spans="7:70">
      <c r="G87" t="s">
        <v>129</v>
      </c>
      <c r="H87" s="73">
        <v>680.58</v>
      </c>
      <c r="I87" s="46">
        <v>386.7999999999999</v>
      </c>
      <c r="J87" s="46">
        <v>213.51000000000002</v>
      </c>
      <c r="K87" s="46">
        <v>60.02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9.68</v>
      </c>
      <c r="X87">
        <v>91.96</v>
      </c>
      <c r="Y87">
        <v>0</v>
      </c>
      <c r="Z87">
        <v>0.97</v>
      </c>
      <c r="AA87">
        <v>0</v>
      </c>
      <c r="AB87">
        <v>0.93</v>
      </c>
      <c r="AC87">
        <v>21.3</v>
      </c>
      <c r="AD87">
        <v>15.83</v>
      </c>
      <c r="AE87">
        <v>1.02</v>
      </c>
      <c r="AF87">
        <v>19.54</v>
      </c>
      <c r="AG87">
        <v>0</v>
      </c>
      <c r="AH87">
        <v>14.28</v>
      </c>
      <c r="AI87">
        <v>0.61</v>
      </c>
      <c r="AJ87">
        <v>0</v>
      </c>
      <c r="AK87">
        <v>85.16</v>
      </c>
      <c r="AL87">
        <v>21.59</v>
      </c>
      <c r="AM87">
        <v>0.52</v>
      </c>
      <c r="AN87">
        <v>0</v>
      </c>
      <c r="AO87">
        <v>0.95</v>
      </c>
      <c r="AP87">
        <v>45.5</v>
      </c>
      <c r="AQ87">
        <v>0.92</v>
      </c>
      <c r="AR87">
        <v>0.38</v>
      </c>
      <c r="AS87">
        <v>0</v>
      </c>
      <c r="AT87">
        <v>63.16</v>
      </c>
      <c r="AU87">
        <v>0.61</v>
      </c>
      <c r="AV87">
        <v>147.86000000000001</v>
      </c>
      <c r="AW87">
        <v>66.7</v>
      </c>
      <c r="AX87">
        <v>22.26</v>
      </c>
      <c r="AY87">
        <v>0.87</v>
      </c>
      <c r="AZ87">
        <v>6.78</v>
      </c>
      <c r="BA87">
        <v>258.45999999999998</v>
      </c>
      <c r="BB87">
        <v>142.30000000000001</v>
      </c>
      <c r="BC87">
        <v>24.2</v>
      </c>
      <c r="BD87">
        <v>0</v>
      </c>
      <c r="BE87">
        <v>77.44</v>
      </c>
      <c r="BF87">
        <v>42.58</v>
      </c>
      <c r="BG87">
        <v>36.520000000000003</v>
      </c>
      <c r="BH87">
        <v>0</v>
      </c>
      <c r="BI87">
        <v>4.84</v>
      </c>
      <c r="BJ87">
        <v>0</v>
      </c>
      <c r="BK87">
        <v>0</v>
      </c>
      <c r="BL87">
        <v>48.4</v>
      </c>
      <c r="BM87">
        <v>53.24</v>
      </c>
      <c r="BN87">
        <v>18.39</v>
      </c>
      <c r="BO87">
        <v>0</v>
      </c>
      <c r="BP87">
        <v>0</v>
      </c>
      <c r="BQ87">
        <v>0</v>
      </c>
      <c r="BR87">
        <v>0</v>
      </c>
    </row>
    <row r="88" spans="7:70">
      <c r="G88" t="s">
        <v>130</v>
      </c>
      <c r="H88" s="73">
        <v>680.58</v>
      </c>
      <c r="I88" s="46">
        <v>386.7999999999999</v>
      </c>
      <c r="J88" s="46">
        <v>213.51000000000002</v>
      </c>
      <c r="K88" s="46">
        <v>60.02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9.68</v>
      </c>
      <c r="X88">
        <v>91.96</v>
      </c>
      <c r="Y88">
        <v>0</v>
      </c>
      <c r="Z88">
        <v>0.97</v>
      </c>
      <c r="AA88">
        <v>0</v>
      </c>
      <c r="AB88">
        <v>0.93</v>
      </c>
      <c r="AC88">
        <v>21.3</v>
      </c>
      <c r="AD88">
        <v>15.83</v>
      </c>
      <c r="AE88">
        <v>1.02</v>
      </c>
      <c r="AF88">
        <v>19.54</v>
      </c>
      <c r="AG88">
        <v>0</v>
      </c>
      <c r="AH88">
        <v>14.28</v>
      </c>
      <c r="AI88">
        <v>0.61</v>
      </c>
      <c r="AJ88">
        <v>0</v>
      </c>
      <c r="AK88">
        <v>85.16</v>
      </c>
      <c r="AL88">
        <v>21.59</v>
      </c>
      <c r="AM88">
        <v>0.52</v>
      </c>
      <c r="AN88">
        <v>0</v>
      </c>
      <c r="AO88">
        <v>0.95</v>
      </c>
      <c r="AP88">
        <v>45.5</v>
      </c>
      <c r="AQ88">
        <v>0.92</v>
      </c>
      <c r="AR88">
        <v>0.38</v>
      </c>
      <c r="AS88">
        <v>0</v>
      </c>
      <c r="AT88">
        <v>63.16</v>
      </c>
      <c r="AU88">
        <v>0.61</v>
      </c>
      <c r="AV88">
        <v>147.86000000000001</v>
      </c>
      <c r="AW88">
        <v>66.7</v>
      </c>
      <c r="AX88">
        <v>22.26</v>
      </c>
      <c r="AY88">
        <v>0.87</v>
      </c>
      <c r="AZ88">
        <v>6.78</v>
      </c>
      <c r="BA88">
        <v>258.45999999999998</v>
      </c>
      <c r="BB88">
        <v>142.30000000000001</v>
      </c>
      <c r="BC88">
        <v>24.2</v>
      </c>
      <c r="BD88">
        <v>0</v>
      </c>
      <c r="BE88">
        <v>77.44</v>
      </c>
      <c r="BF88">
        <v>42.58</v>
      </c>
      <c r="BG88">
        <v>36.520000000000003</v>
      </c>
      <c r="BH88">
        <v>0</v>
      </c>
      <c r="BI88">
        <v>4.84</v>
      </c>
      <c r="BJ88">
        <v>0</v>
      </c>
      <c r="BK88">
        <v>0</v>
      </c>
      <c r="BL88">
        <v>48.4</v>
      </c>
      <c r="BM88">
        <v>53.24</v>
      </c>
      <c r="BN88">
        <v>18.39</v>
      </c>
      <c r="BO88">
        <v>0</v>
      </c>
      <c r="BP88">
        <v>0</v>
      </c>
      <c r="BQ88">
        <v>0</v>
      </c>
      <c r="BR88">
        <v>0</v>
      </c>
    </row>
    <row r="89" spans="7:70">
      <c r="G89" t="s">
        <v>131</v>
      </c>
      <c r="H89" s="73">
        <v>680.58</v>
      </c>
      <c r="I89" s="46">
        <v>386.7999999999999</v>
      </c>
      <c r="J89" s="46">
        <v>213.51000000000002</v>
      </c>
      <c r="K89" s="46">
        <v>60.02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9.68</v>
      </c>
      <c r="X89">
        <v>91.96</v>
      </c>
      <c r="Y89">
        <v>0</v>
      </c>
      <c r="Z89">
        <v>0.97</v>
      </c>
      <c r="AA89">
        <v>0</v>
      </c>
      <c r="AB89">
        <v>0.93</v>
      </c>
      <c r="AC89">
        <v>21.3</v>
      </c>
      <c r="AD89">
        <v>15.83</v>
      </c>
      <c r="AE89">
        <v>1.02</v>
      </c>
      <c r="AF89">
        <v>19.54</v>
      </c>
      <c r="AG89">
        <v>0</v>
      </c>
      <c r="AH89">
        <v>14.28</v>
      </c>
      <c r="AI89">
        <v>0.61</v>
      </c>
      <c r="AJ89">
        <v>0</v>
      </c>
      <c r="AK89">
        <v>85.16</v>
      </c>
      <c r="AL89">
        <v>21.59</v>
      </c>
      <c r="AM89">
        <v>0.52</v>
      </c>
      <c r="AN89">
        <v>0</v>
      </c>
      <c r="AO89">
        <v>0.95</v>
      </c>
      <c r="AP89">
        <v>45.5</v>
      </c>
      <c r="AQ89">
        <v>0.92</v>
      </c>
      <c r="AR89">
        <v>0.38</v>
      </c>
      <c r="AS89">
        <v>0</v>
      </c>
      <c r="AT89">
        <v>63.16</v>
      </c>
      <c r="AU89">
        <v>0.61</v>
      </c>
      <c r="AV89">
        <v>147.86000000000001</v>
      </c>
      <c r="AW89">
        <v>66.7</v>
      </c>
      <c r="AX89">
        <v>22.26</v>
      </c>
      <c r="AY89">
        <v>0.87</v>
      </c>
      <c r="AZ89">
        <v>6.78</v>
      </c>
      <c r="BA89">
        <v>258.45999999999998</v>
      </c>
      <c r="BB89">
        <v>142.30000000000001</v>
      </c>
      <c r="BC89">
        <v>24.2</v>
      </c>
      <c r="BD89">
        <v>0</v>
      </c>
      <c r="BE89">
        <v>77.44</v>
      </c>
      <c r="BF89">
        <v>42.58</v>
      </c>
      <c r="BG89">
        <v>36.520000000000003</v>
      </c>
      <c r="BH89">
        <v>0</v>
      </c>
      <c r="BI89">
        <v>4.84</v>
      </c>
      <c r="BJ89">
        <v>0</v>
      </c>
      <c r="BK89">
        <v>0</v>
      </c>
      <c r="BL89">
        <v>48.4</v>
      </c>
      <c r="BM89">
        <v>53.24</v>
      </c>
      <c r="BN89">
        <v>18.39</v>
      </c>
      <c r="BO89">
        <v>0</v>
      </c>
      <c r="BP89">
        <v>0</v>
      </c>
      <c r="BQ89">
        <v>0</v>
      </c>
      <c r="BR89">
        <v>0</v>
      </c>
    </row>
    <row r="90" spans="7:70">
      <c r="G90" t="s">
        <v>132</v>
      </c>
      <c r="H90" s="73">
        <v>680.62</v>
      </c>
      <c r="I90" s="46">
        <v>386.7999999999999</v>
      </c>
      <c r="J90" s="46">
        <v>213.51000000000002</v>
      </c>
      <c r="K90" s="46">
        <v>60.02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9.68</v>
      </c>
      <c r="X90">
        <v>91.96</v>
      </c>
      <c r="Y90">
        <v>0</v>
      </c>
      <c r="Z90">
        <v>0.97</v>
      </c>
      <c r="AA90">
        <v>0</v>
      </c>
      <c r="AB90">
        <v>0.93</v>
      </c>
      <c r="AC90">
        <v>21.3</v>
      </c>
      <c r="AD90">
        <v>15.87</v>
      </c>
      <c r="AE90">
        <v>1.02</v>
      </c>
      <c r="AF90">
        <v>19.54</v>
      </c>
      <c r="AG90">
        <v>0</v>
      </c>
      <c r="AH90">
        <v>14.28</v>
      </c>
      <c r="AI90">
        <v>0.61</v>
      </c>
      <c r="AJ90">
        <v>0</v>
      </c>
      <c r="AK90">
        <v>85.16</v>
      </c>
      <c r="AL90">
        <v>21.59</v>
      </c>
      <c r="AM90">
        <v>0.52</v>
      </c>
      <c r="AN90">
        <v>0</v>
      </c>
      <c r="AO90">
        <v>0.95</v>
      </c>
      <c r="AP90">
        <v>45.5</v>
      </c>
      <c r="AQ90">
        <v>0.92</v>
      </c>
      <c r="AR90">
        <v>0.38</v>
      </c>
      <c r="AS90">
        <v>0</v>
      </c>
      <c r="AT90">
        <v>63.16</v>
      </c>
      <c r="AU90">
        <v>0.61</v>
      </c>
      <c r="AV90">
        <v>147.86000000000001</v>
      </c>
      <c r="AW90">
        <v>66.7</v>
      </c>
      <c r="AX90">
        <v>22.26</v>
      </c>
      <c r="AY90">
        <v>0.87</v>
      </c>
      <c r="AZ90">
        <v>6.78</v>
      </c>
      <c r="BA90">
        <v>258.45999999999998</v>
      </c>
      <c r="BB90">
        <v>142.30000000000001</v>
      </c>
      <c r="BC90">
        <v>24.2</v>
      </c>
      <c r="BD90">
        <v>0</v>
      </c>
      <c r="BE90">
        <v>77.44</v>
      </c>
      <c r="BF90">
        <v>42.58</v>
      </c>
      <c r="BG90">
        <v>36.520000000000003</v>
      </c>
      <c r="BH90">
        <v>0</v>
      </c>
      <c r="BI90">
        <v>4.84</v>
      </c>
      <c r="BJ90">
        <v>0</v>
      </c>
      <c r="BK90">
        <v>0</v>
      </c>
      <c r="BL90">
        <v>48.4</v>
      </c>
      <c r="BM90">
        <v>53.24</v>
      </c>
      <c r="BN90">
        <v>18.39</v>
      </c>
      <c r="BO90">
        <v>0</v>
      </c>
      <c r="BP90">
        <v>0</v>
      </c>
      <c r="BQ90">
        <v>0</v>
      </c>
      <c r="BR90">
        <v>0</v>
      </c>
    </row>
    <row r="91" spans="7:70">
      <c r="G91" t="s">
        <v>133</v>
      </c>
      <c r="H91" s="73">
        <v>998.2600000000001</v>
      </c>
      <c r="I91" s="46">
        <v>489.1699999999999</v>
      </c>
      <c r="J91" s="46">
        <v>213.51000000000002</v>
      </c>
      <c r="K91" s="46">
        <v>60.02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9.68</v>
      </c>
      <c r="X91">
        <v>91.96</v>
      </c>
      <c r="Y91">
        <v>0</v>
      </c>
      <c r="Z91">
        <v>0.97</v>
      </c>
      <c r="AA91">
        <v>0</v>
      </c>
      <c r="AB91">
        <v>0.93</v>
      </c>
      <c r="AC91">
        <v>21.3</v>
      </c>
      <c r="AD91">
        <v>232.43</v>
      </c>
      <c r="AE91">
        <v>1.02</v>
      </c>
      <c r="AF91">
        <v>19.54</v>
      </c>
      <c r="AG91">
        <v>23.16</v>
      </c>
      <c r="AH91">
        <v>83.25</v>
      </c>
      <c r="AI91">
        <v>0.61</v>
      </c>
      <c r="AJ91">
        <v>0</v>
      </c>
      <c r="AK91">
        <v>85.16</v>
      </c>
      <c r="AL91">
        <v>21.59</v>
      </c>
      <c r="AM91">
        <v>0.52</v>
      </c>
      <c r="AN91">
        <v>0.38</v>
      </c>
      <c r="AO91">
        <v>0.95</v>
      </c>
      <c r="AP91">
        <v>45.5</v>
      </c>
      <c r="AQ91">
        <v>0.54</v>
      </c>
      <c r="AR91">
        <v>0.38</v>
      </c>
      <c r="AS91">
        <v>77.92</v>
      </c>
      <c r="AT91">
        <v>63.16</v>
      </c>
      <c r="AU91">
        <v>0.61</v>
      </c>
      <c r="AV91">
        <v>147.86000000000001</v>
      </c>
      <c r="AW91">
        <v>66.7</v>
      </c>
      <c r="AX91">
        <v>22.26</v>
      </c>
      <c r="AY91">
        <v>0.87</v>
      </c>
      <c r="AZ91">
        <v>6.78</v>
      </c>
      <c r="BA91">
        <v>258.45999999999998</v>
      </c>
      <c r="BB91">
        <v>142.30000000000001</v>
      </c>
      <c r="BC91">
        <v>24.2</v>
      </c>
      <c r="BD91">
        <v>0</v>
      </c>
      <c r="BE91">
        <v>77.44</v>
      </c>
      <c r="BF91">
        <v>42.58</v>
      </c>
      <c r="BG91">
        <v>36.520000000000003</v>
      </c>
      <c r="BH91">
        <v>0</v>
      </c>
      <c r="BI91">
        <v>4.84</v>
      </c>
      <c r="BJ91">
        <v>33.4</v>
      </c>
      <c r="BK91">
        <v>0</v>
      </c>
      <c r="BL91">
        <v>48.4</v>
      </c>
      <c r="BM91">
        <v>53.24</v>
      </c>
      <c r="BN91">
        <v>18.39</v>
      </c>
      <c r="BO91">
        <v>0</v>
      </c>
      <c r="BP91">
        <v>0</v>
      </c>
      <c r="BQ91">
        <v>0</v>
      </c>
      <c r="BR91">
        <v>0</v>
      </c>
    </row>
    <row r="92" spans="7:70">
      <c r="G92" t="s">
        <v>134</v>
      </c>
      <c r="H92" s="73">
        <v>998.2600000000001</v>
      </c>
      <c r="I92" s="46">
        <v>489.1699999999999</v>
      </c>
      <c r="J92" s="46">
        <v>213.51000000000002</v>
      </c>
      <c r="K92" s="46">
        <v>60.02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9.68</v>
      </c>
      <c r="X92">
        <v>91.96</v>
      </c>
      <c r="Y92">
        <v>0</v>
      </c>
      <c r="Z92">
        <v>0.97</v>
      </c>
      <c r="AA92">
        <v>0</v>
      </c>
      <c r="AB92">
        <v>0.93</v>
      </c>
      <c r="AC92">
        <v>21.3</v>
      </c>
      <c r="AD92">
        <v>232.43</v>
      </c>
      <c r="AE92">
        <v>1.02</v>
      </c>
      <c r="AF92">
        <v>19.54</v>
      </c>
      <c r="AG92">
        <v>23.16</v>
      </c>
      <c r="AH92">
        <v>83.25</v>
      </c>
      <c r="AI92">
        <v>0.61</v>
      </c>
      <c r="AJ92">
        <v>0</v>
      </c>
      <c r="AK92">
        <v>85.16</v>
      </c>
      <c r="AL92">
        <v>21.59</v>
      </c>
      <c r="AM92">
        <v>0.52</v>
      </c>
      <c r="AN92">
        <v>0.38</v>
      </c>
      <c r="AO92">
        <v>0.95</v>
      </c>
      <c r="AP92">
        <v>45.5</v>
      </c>
      <c r="AQ92">
        <v>0.54</v>
      </c>
      <c r="AR92">
        <v>0.38</v>
      </c>
      <c r="AS92">
        <v>77.92</v>
      </c>
      <c r="AT92">
        <v>63.16</v>
      </c>
      <c r="AU92">
        <v>0.61</v>
      </c>
      <c r="AV92">
        <v>147.86000000000001</v>
      </c>
      <c r="AW92">
        <v>66.7</v>
      </c>
      <c r="AX92">
        <v>22.26</v>
      </c>
      <c r="AY92">
        <v>0.87</v>
      </c>
      <c r="AZ92">
        <v>6.78</v>
      </c>
      <c r="BA92">
        <v>258.45999999999998</v>
      </c>
      <c r="BB92">
        <v>142.30000000000001</v>
      </c>
      <c r="BC92">
        <v>24.2</v>
      </c>
      <c r="BD92">
        <v>0</v>
      </c>
      <c r="BE92">
        <v>77.44</v>
      </c>
      <c r="BF92">
        <v>42.58</v>
      </c>
      <c r="BG92">
        <v>36.520000000000003</v>
      </c>
      <c r="BH92">
        <v>0</v>
      </c>
      <c r="BI92">
        <v>4.84</v>
      </c>
      <c r="BJ92">
        <v>33.4</v>
      </c>
      <c r="BK92">
        <v>0</v>
      </c>
      <c r="BL92">
        <v>48.4</v>
      </c>
      <c r="BM92">
        <v>53.24</v>
      </c>
      <c r="BN92">
        <v>18.39</v>
      </c>
      <c r="BO92">
        <v>0</v>
      </c>
      <c r="BP92">
        <v>0</v>
      </c>
      <c r="BQ92">
        <v>0</v>
      </c>
      <c r="BR92">
        <v>0</v>
      </c>
    </row>
    <row r="93" spans="7:70">
      <c r="G93" t="s">
        <v>135</v>
      </c>
      <c r="H93" s="73">
        <v>998.2600000000001</v>
      </c>
      <c r="I93" s="46">
        <v>489.1699999999999</v>
      </c>
      <c r="J93" s="46">
        <v>213.51000000000002</v>
      </c>
      <c r="K93" s="46">
        <v>60.02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9.68</v>
      </c>
      <c r="X93">
        <v>91.96</v>
      </c>
      <c r="Y93">
        <v>0</v>
      </c>
      <c r="Z93">
        <v>0.97</v>
      </c>
      <c r="AA93">
        <v>0</v>
      </c>
      <c r="AB93">
        <v>0.93</v>
      </c>
      <c r="AC93">
        <v>21.3</v>
      </c>
      <c r="AD93">
        <v>232.43</v>
      </c>
      <c r="AE93">
        <v>1.02</v>
      </c>
      <c r="AF93">
        <v>19.54</v>
      </c>
      <c r="AG93">
        <v>23.16</v>
      </c>
      <c r="AH93">
        <v>83.25</v>
      </c>
      <c r="AI93">
        <v>0.61</v>
      </c>
      <c r="AJ93">
        <v>0</v>
      </c>
      <c r="AK93">
        <v>85.16</v>
      </c>
      <c r="AL93">
        <v>21.59</v>
      </c>
      <c r="AM93">
        <v>0.52</v>
      </c>
      <c r="AN93">
        <v>0.38</v>
      </c>
      <c r="AO93">
        <v>0.95</v>
      </c>
      <c r="AP93">
        <v>45.5</v>
      </c>
      <c r="AQ93">
        <v>0.54</v>
      </c>
      <c r="AR93">
        <v>0.38</v>
      </c>
      <c r="AS93">
        <v>77.92</v>
      </c>
      <c r="AT93">
        <v>63.16</v>
      </c>
      <c r="AU93">
        <v>0.61</v>
      </c>
      <c r="AV93">
        <v>147.86000000000001</v>
      </c>
      <c r="AW93">
        <v>66.7</v>
      </c>
      <c r="AX93">
        <v>22.26</v>
      </c>
      <c r="AY93">
        <v>0.87</v>
      </c>
      <c r="AZ93">
        <v>6.78</v>
      </c>
      <c r="BA93">
        <v>258.45999999999998</v>
      </c>
      <c r="BB93">
        <v>142.30000000000001</v>
      </c>
      <c r="BC93">
        <v>24.2</v>
      </c>
      <c r="BD93">
        <v>0</v>
      </c>
      <c r="BE93">
        <v>77.44</v>
      </c>
      <c r="BF93">
        <v>42.58</v>
      </c>
      <c r="BG93">
        <v>36.520000000000003</v>
      </c>
      <c r="BH93">
        <v>0</v>
      </c>
      <c r="BI93">
        <v>4.84</v>
      </c>
      <c r="BJ93">
        <v>33.4</v>
      </c>
      <c r="BK93">
        <v>0</v>
      </c>
      <c r="BL93">
        <v>48.4</v>
      </c>
      <c r="BM93">
        <v>53.24</v>
      </c>
      <c r="BN93">
        <v>18.39</v>
      </c>
      <c r="BO93">
        <v>0</v>
      </c>
      <c r="BP93">
        <v>0</v>
      </c>
      <c r="BQ93">
        <v>0</v>
      </c>
      <c r="BR93">
        <v>0</v>
      </c>
    </row>
    <row r="94" spans="7:70">
      <c r="G94" t="s">
        <v>136</v>
      </c>
      <c r="H94" s="73">
        <v>998.2600000000001</v>
      </c>
      <c r="I94" s="46">
        <v>489.1699999999999</v>
      </c>
      <c r="J94" s="46">
        <v>213.51000000000002</v>
      </c>
      <c r="K94" s="46">
        <v>60.02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9.68</v>
      </c>
      <c r="X94">
        <v>91.96</v>
      </c>
      <c r="Y94">
        <v>0</v>
      </c>
      <c r="Z94">
        <v>0.97</v>
      </c>
      <c r="AA94">
        <v>0</v>
      </c>
      <c r="AB94">
        <v>0.93</v>
      </c>
      <c r="AC94">
        <v>21.3</v>
      </c>
      <c r="AD94">
        <v>232.43</v>
      </c>
      <c r="AE94">
        <v>1.02</v>
      </c>
      <c r="AF94">
        <v>19.54</v>
      </c>
      <c r="AG94">
        <v>23.16</v>
      </c>
      <c r="AH94">
        <v>83.25</v>
      </c>
      <c r="AI94">
        <v>0.61</v>
      </c>
      <c r="AJ94">
        <v>0</v>
      </c>
      <c r="AK94">
        <v>85.16</v>
      </c>
      <c r="AL94">
        <v>21.59</v>
      </c>
      <c r="AM94">
        <v>0.52</v>
      </c>
      <c r="AN94">
        <v>0.38</v>
      </c>
      <c r="AO94">
        <v>0.95</v>
      </c>
      <c r="AP94">
        <v>45.5</v>
      </c>
      <c r="AQ94">
        <v>0.54</v>
      </c>
      <c r="AR94">
        <v>0.38</v>
      </c>
      <c r="AS94">
        <v>77.92</v>
      </c>
      <c r="AT94">
        <v>63.16</v>
      </c>
      <c r="AU94">
        <v>0.61</v>
      </c>
      <c r="AV94">
        <v>147.86000000000001</v>
      </c>
      <c r="AW94">
        <v>66.7</v>
      </c>
      <c r="AX94">
        <v>22.26</v>
      </c>
      <c r="AY94">
        <v>0.87</v>
      </c>
      <c r="AZ94">
        <v>6.78</v>
      </c>
      <c r="BA94">
        <v>258.45999999999998</v>
      </c>
      <c r="BB94">
        <v>142.30000000000001</v>
      </c>
      <c r="BC94">
        <v>24.2</v>
      </c>
      <c r="BD94">
        <v>0</v>
      </c>
      <c r="BE94">
        <v>77.44</v>
      </c>
      <c r="BF94">
        <v>42.58</v>
      </c>
      <c r="BG94">
        <v>36.520000000000003</v>
      </c>
      <c r="BH94">
        <v>0</v>
      </c>
      <c r="BI94">
        <v>4.84</v>
      </c>
      <c r="BJ94">
        <v>33.4</v>
      </c>
      <c r="BK94">
        <v>0</v>
      </c>
      <c r="BL94">
        <v>48.4</v>
      </c>
      <c r="BM94">
        <v>53.24</v>
      </c>
      <c r="BN94">
        <v>18.39</v>
      </c>
      <c r="BO94">
        <v>0</v>
      </c>
      <c r="BP94">
        <v>0</v>
      </c>
      <c r="BQ94">
        <v>0</v>
      </c>
      <c r="BR94">
        <v>0</v>
      </c>
    </row>
    <row r="95" spans="7:70">
      <c r="G95" t="s">
        <v>137</v>
      </c>
      <c r="H95" s="73">
        <v>998.21000000000015</v>
      </c>
      <c r="I95" s="46">
        <v>489.1699999999999</v>
      </c>
      <c r="J95" s="46">
        <v>213.51000000000002</v>
      </c>
      <c r="K95" s="46">
        <v>60.009999999999991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9.68</v>
      </c>
      <c r="X95">
        <v>91.96</v>
      </c>
      <c r="Y95">
        <v>0</v>
      </c>
      <c r="Z95">
        <v>0.97</v>
      </c>
      <c r="AA95">
        <v>0</v>
      </c>
      <c r="AB95">
        <v>0.93</v>
      </c>
      <c r="AC95">
        <v>21.3</v>
      </c>
      <c r="AD95">
        <v>232.43</v>
      </c>
      <c r="AE95">
        <v>1.02</v>
      </c>
      <c r="AF95">
        <v>19.54</v>
      </c>
      <c r="AG95">
        <v>23.16</v>
      </c>
      <c r="AH95">
        <v>83.25</v>
      </c>
      <c r="AI95">
        <v>0.61</v>
      </c>
      <c r="AJ95">
        <v>0</v>
      </c>
      <c r="AK95">
        <v>85.16</v>
      </c>
      <c r="AL95">
        <v>21.59</v>
      </c>
      <c r="AM95">
        <v>0.52</v>
      </c>
      <c r="AN95">
        <v>0.87</v>
      </c>
      <c r="AO95">
        <v>0.95</v>
      </c>
      <c r="AP95">
        <v>45.5</v>
      </c>
      <c r="AQ95">
        <v>0</v>
      </c>
      <c r="AR95">
        <v>0.38</v>
      </c>
      <c r="AS95">
        <v>77.92</v>
      </c>
      <c r="AT95">
        <v>63.16</v>
      </c>
      <c r="AU95">
        <v>0.61</v>
      </c>
      <c r="AV95">
        <v>147.86000000000001</v>
      </c>
      <c r="AW95">
        <v>66.7</v>
      </c>
      <c r="AX95">
        <v>22.26</v>
      </c>
      <c r="AY95">
        <v>0.87</v>
      </c>
      <c r="AZ95">
        <v>6.59</v>
      </c>
      <c r="BA95">
        <v>258.45999999999998</v>
      </c>
      <c r="BB95">
        <v>142.30000000000001</v>
      </c>
      <c r="BC95">
        <v>24.2</v>
      </c>
      <c r="BD95">
        <v>0.18</v>
      </c>
      <c r="BE95">
        <v>77.44</v>
      </c>
      <c r="BF95">
        <v>42.58</v>
      </c>
      <c r="BG95">
        <v>36.520000000000003</v>
      </c>
      <c r="BH95">
        <v>0</v>
      </c>
      <c r="BI95">
        <v>4.84</v>
      </c>
      <c r="BJ95">
        <v>33.4</v>
      </c>
      <c r="BK95">
        <v>0</v>
      </c>
      <c r="BL95">
        <v>48.4</v>
      </c>
      <c r="BM95">
        <v>51.8</v>
      </c>
      <c r="BN95">
        <v>18.39</v>
      </c>
      <c r="BO95">
        <v>1.44</v>
      </c>
      <c r="BP95">
        <v>0</v>
      </c>
      <c r="BQ95">
        <v>0</v>
      </c>
      <c r="BR95">
        <v>0</v>
      </c>
    </row>
    <row r="96" spans="7:70">
      <c r="G96" t="s">
        <v>138</v>
      </c>
      <c r="H96" s="73">
        <v>998.21000000000015</v>
      </c>
      <c r="I96" s="46">
        <v>489.1699999999999</v>
      </c>
      <c r="J96" s="46">
        <v>213.51000000000002</v>
      </c>
      <c r="K96" s="46">
        <v>60.009999999999991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9.68</v>
      </c>
      <c r="X96">
        <v>91.96</v>
      </c>
      <c r="Y96">
        <v>0</v>
      </c>
      <c r="Z96">
        <v>0.97</v>
      </c>
      <c r="AA96">
        <v>0</v>
      </c>
      <c r="AB96">
        <v>0.93</v>
      </c>
      <c r="AC96">
        <v>21.3</v>
      </c>
      <c r="AD96">
        <v>232.43</v>
      </c>
      <c r="AE96">
        <v>1.02</v>
      </c>
      <c r="AF96">
        <v>19.54</v>
      </c>
      <c r="AG96">
        <v>23.16</v>
      </c>
      <c r="AH96">
        <v>83.25</v>
      </c>
      <c r="AI96">
        <v>0.61</v>
      </c>
      <c r="AJ96">
        <v>0</v>
      </c>
      <c r="AK96">
        <v>85.16</v>
      </c>
      <c r="AL96">
        <v>21.59</v>
      </c>
      <c r="AM96">
        <v>0.52</v>
      </c>
      <c r="AN96">
        <v>0.87</v>
      </c>
      <c r="AO96">
        <v>0.95</v>
      </c>
      <c r="AP96">
        <v>45.5</v>
      </c>
      <c r="AQ96">
        <v>0</v>
      </c>
      <c r="AR96">
        <v>0.38</v>
      </c>
      <c r="AS96">
        <v>77.92</v>
      </c>
      <c r="AT96">
        <v>63.16</v>
      </c>
      <c r="AU96">
        <v>0.61</v>
      </c>
      <c r="AV96">
        <v>147.86000000000001</v>
      </c>
      <c r="AW96">
        <v>66.7</v>
      </c>
      <c r="AX96">
        <v>22.26</v>
      </c>
      <c r="AY96">
        <v>0.87</v>
      </c>
      <c r="AZ96">
        <v>6.59</v>
      </c>
      <c r="BA96">
        <v>258.45999999999998</v>
      </c>
      <c r="BB96">
        <v>142.30000000000001</v>
      </c>
      <c r="BC96">
        <v>24.2</v>
      </c>
      <c r="BD96">
        <v>0.18</v>
      </c>
      <c r="BE96">
        <v>77.44</v>
      </c>
      <c r="BF96">
        <v>42.58</v>
      </c>
      <c r="BG96">
        <v>36.520000000000003</v>
      </c>
      <c r="BH96">
        <v>0</v>
      </c>
      <c r="BI96">
        <v>4.84</v>
      </c>
      <c r="BJ96">
        <v>33.4</v>
      </c>
      <c r="BK96">
        <v>0</v>
      </c>
      <c r="BL96">
        <v>48.4</v>
      </c>
      <c r="BM96">
        <v>51.8</v>
      </c>
      <c r="BN96">
        <v>18.39</v>
      </c>
      <c r="BO96">
        <v>1.44</v>
      </c>
      <c r="BP96">
        <v>0</v>
      </c>
      <c r="BQ96">
        <v>0</v>
      </c>
      <c r="BR96">
        <v>0</v>
      </c>
    </row>
    <row r="97" spans="1:133">
      <c r="G97" t="s">
        <v>139</v>
      </c>
      <c r="H97" s="73">
        <v>998.21000000000015</v>
      </c>
      <c r="I97" s="46">
        <v>489.1699999999999</v>
      </c>
      <c r="J97" s="46">
        <v>213.51000000000002</v>
      </c>
      <c r="K97" s="46">
        <v>60.009999999999991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9.68</v>
      </c>
      <c r="X97">
        <v>91.96</v>
      </c>
      <c r="Y97">
        <v>0</v>
      </c>
      <c r="Z97">
        <v>0.97</v>
      </c>
      <c r="AA97">
        <v>0</v>
      </c>
      <c r="AB97">
        <v>0.93</v>
      </c>
      <c r="AC97">
        <v>21.3</v>
      </c>
      <c r="AD97">
        <v>232.43</v>
      </c>
      <c r="AE97">
        <v>1.02</v>
      </c>
      <c r="AF97">
        <v>19.54</v>
      </c>
      <c r="AG97">
        <v>23.16</v>
      </c>
      <c r="AH97">
        <v>83.25</v>
      </c>
      <c r="AI97">
        <v>0.61</v>
      </c>
      <c r="AJ97">
        <v>0</v>
      </c>
      <c r="AK97">
        <v>85.16</v>
      </c>
      <c r="AL97">
        <v>21.59</v>
      </c>
      <c r="AM97">
        <v>0.52</v>
      </c>
      <c r="AN97">
        <v>0.87</v>
      </c>
      <c r="AO97">
        <v>0.95</v>
      </c>
      <c r="AP97">
        <v>45.5</v>
      </c>
      <c r="AQ97">
        <v>0</v>
      </c>
      <c r="AR97">
        <v>0.38</v>
      </c>
      <c r="AS97">
        <v>77.92</v>
      </c>
      <c r="AT97">
        <v>63.16</v>
      </c>
      <c r="AU97">
        <v>0.61</v>
      </c>
      <c r="AV97">
        <v>147.86000000000001</v>
      </c>
      <c r="AW97">
        <v>66.7</v>
      </c>
      <c r="AX97">
        <v>22.26</v>
      </c>
      <c r="AY97">
        <v>0.87</v>
      </c>
      <c r="AZ97">
        <v>6.59</v>
      </c>
      <c r="BA97">
        <v>258.45999999999998</v>
      </c>
      <c r="BB97">
        <v>142.30000000000001</v>
      </c>
      <c r="BC97">
        <v>24.2</v>
      </c>
      <c r="BD97">
        <v>0.18</v>
      </c>
      <c r="BE97">
        <v>77.44</v>
      </c>
      <c r="BF97">
        <v>42.58</v>
      </c>
      <c r="BG97">
        <v>36.520000000000003</v>
      </c>
      <c r="BH97">
        <v>0</v>
      </c>
      <c r="BI97">
        <v>4.84</v>
      </c>
      <c r="BJ97">
        <v>33.4</v>
      </c>
      <c r="BK97">
        <v>0</v>
      </c>
      <c r="BL97">
        <v>48.4</v>
      </c>
      <c r="BM97">
        <v>51.8</v>
      </c>
      <c r="BN97">
        <v>18.39</v>
      </c>
      <c r="BO97">
        <v>1.44</v>
      </c>
      <c r="BP97">
        <v>0</v>
      </c>
      <c r="BQ97">
        <v>0</v>
      </c>
      <c r="BR97">
        <v>0</v>
      </c>
    </row>
    <row r="98" spans="1:133">
      <c r="G98" t="s">
        <v>140</v>
      </c>
      <c r="H98" s="73">
        <v>998.21000000000015</v>
      </c>
      <c r="I98" s="46">
        <v>489.1699999999999</v>
      </c>
      <c r="J98" s="46">
        <v>213.51000000000002</v>
      </c>
      <c r="K98" s="46">
        <v>60.009999999999991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9.68</v>
      </c>
      <c r="X98">
        <v>91.96</v>
      </c>
      <c r="Y98">
        <v>0</v>
      </c>
      <c r="Z98">
        <v>0.97</v>
      </c>
      <c r="AA98">
        <v>0</v>
      </c>
      <c r="AB98">
        <v>0.93</v>
      </c>
      <c r="AC98">
        <v>21.3</v>
      </c>
      <c r="AD98">
        <v>232.43</v>
      </c>
      <c r="AE98">
        <v>1.02</v>
      </c>
      <c r="AF98">
        <v>19.54</v>
      </c>
      <c r="AG98">
        <v>23.16</v>
      </c>
      <c r="AH98">
        <v>83.25</v>
      </c>
      <c r="AI98">
        <v>0.61</v>
      </c>
      <c r="AJ98">
        <v>0</v>
      </c>
      <c r="AK98">
        <v>85.16</v>
      </c>
      <c r="AL98">
        <v>21.59</v>
      </c>
      <c r="AM98">
        <v>0.52</v>
      </c>
      <c r="AN98">
        <v>0.87</v>
      </c>
      <c r="AO98">
        <v>0.95</v>
      </c>
      <c r="AP98">
        <v>45.5</v>
      </c>
      <c r="AQ98">
        <v>0</v>
      </c>
      <c r="AR98">
        <v>0.38</v>
      </c>
      <c r="AS98">
        <v>77.92</v>
      </c>
      <c r="AT98">
        <v>63.16</v>
      </c>
      <c r="AU98">
        <v>0.61</v>
      </c>
      <c r="AV98">
        <v>147.86000000000001</v>
      </c>
      <c r="AW98">
        <v>66.7</v>
      </c>
      <c r="AX98">
        <v>22.26</v>
      </c>
      <c r="AY98">
        <v>0.87</v>
      </c>
      <c r="AZ98">
        <v>6.59</v>
      </c>
      <c r="BA98">
        <v>258.45999999999998</v>
      </c>
      <c r="BB98">
        <v>142.30000000000001</v>
      </c>
      <c r="BC98">
        <v>24.2</v>
      </c>
      <c r="BD98">
        <v>0.18</v>
      </c>
      <c r="BE98">
        <v>77.44</v>
      </c>
      <c r="BF98">
        <v>42.58</v>
      </c>
      <c r="BG98">
        <v>36.520000000000003</v>
      </c>
      <c r="BH98">
        <v>0</v>
      </c>
      <c r="BI98">
        <v>4.84</v>
      </c>
      <c r="BJ98">
        <v>33.4</v>
      </c>
      <c r="BK98">
        <v>0</v>
      </c>
      <c r="BL98">
        <v>48.4</v>
      </c>
      <c r="BM98">
        <v>51.8</v>
      </c>
      <c r="BN98">
        <v>18.39</v>
      </c>
      <c r="BO98">
        <v>1.44</v>
      </c>
      <c r="BP98">
        <v>0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20.714144999999998</v>
      </c>
      <c r="I99" s="69">
        <f t="shared" ref="I99:BU99" si="1">SUM(I3:I98)/4000</f>
        <v>8.8777850000000011</v>
      </c>
      <c r="J99" s="69">
        <f t="shared" si="1"/>
        <v>5.0619899999999944</v>
      </c>
      <c r="K99" s="69">
        <f t="shared" si="1"/>
        <v>1.6340700000000021</v>
      </c>
      <c r="L99" s="69">
        <f t="shared" si="1"/>
        <v>0.16155250000000021</v>
      </c>
      <c r="M99" s="69">
        <f t="shared" si="1"/>
        <v>0</v>
      </c>
      <c r="N99" s="68">
        <f t="shared" si="1"/>
        <v>0</v>
      </c>
      <c r="O99" s="69">
        <f t="shared" si="1"/>
        <v>0.48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0.23231999999999953</v>
      </c>
      <c r="X99">
        <f t="shared" si="1"/>
        <v>1.6465799999999973</v>
      </c>
      <c r="Y99">
        <f t="shared" si="1"/>
        <v>0.43191000000000052</v>
      </c>
      <c r="Z99">
        <f t="shared" si="1"/>
        <v>2.2479999999999986E-2</v>
      </c>
      <c r="AA99">
        <f t="shared" si="1"/>
        <v>3.690000000000001E-3</v>
      </c>
      <c r="AB99">
        <f t="shared" si="1"/>
        <v>2.2920000000000017E-2</v>
      </c>
      <c r="AC99">
        <f t="shared" si="1"/>
        <v>0.51119999999999921</v>
      </c>
      <c r="AD99">
        <f t="shared" si="1"/>
        <v>2.1124900000000051</v>
      </c>
      <c r="AE99">
        <f t="shared" si="1"/>
        <v>2.4479999999999991E-2</v>
      </c>
      <c r="AF99">
        <f t="shared" si="1"/>
        <v>0.40671000000000013</v>
      </c>
      <c r="AG99">
        <f t="shared" si="1"/>
        <v>0.18528</v>
      </c>
      <c r="AH99">
        <f t="shared" si="1"/>
        <v>0.7114500000000008</v>
      </c>
      <c r="AI99">
        <f t="shared" si="1"/>
        <v>1.463999999999999E-2</v>
      </c>
      <c r="AJ99">
        <f t="shared" si="1"/>
        <v>0.46464000000000028</v>
      </c>
      <c r="AK99">
        <f t="shared" si="1"/>
        <v>2.0438399999999977</v>
      </c>
      <c r="AL99">
        <f t="shared" si="1"/>
        <v>0.51815999999999918</v>
      </c>
      <c r="AM99">
        <f t="shared" si="1"/>
        <v>1.2480000000000022E-2</v>
      </c>
      <c r="AN99">
        <f t="shared" si="1"/>
        <v>3.62E-3</v>
      </c>
      <c r="AO99">
        <f t="shared" si="1"/>
        <v>2.2800000000000039E-2</v>
      </c>
      <c r="AP99">
        <f t="shared" si="1"/>
        <v>1.0920000000000001</v>
      </c>
      <c r="AQ99">
        <f t="shared" si="1"/>
        <v>1.6280000000000003E-2</v>
      </c>
      <c r="AR99">
        <f t="shared" si="1"/>
        <v>9.1200000000000014E-3</v>
      </c>
      <c r="AS99">
        <f t="shared" si="1"/>
        <v>0.62336000000000025</v>
      </c>
      <c r="AT99">
        <f t="shared" si="1"/>
        <v>1.5158399999999979</v>
      </c>
      <c r="AU99">
        <f t="shared" si="1"/>
        <v>1.463999999999999E-2</v>
      </c>
      <c r="AV99">
        <f t="shared" si="1"/>
        <v>3.5486400000000042</v>
      </c>
      <c r="AW99">
        <f t="shared" si="1"/>
        <v>0.60029999999999994</v>
      </c>
      <c r="AX99">
        <f t="shared" si="1"/>
        <v>0.53424000000000005</v>
      </c>
      <c r="AY99">
        <f t="shared" si="1"/>
        <v>2.2200000000000008E-2</v>
      </c>
      <c r="AZ99">
        <f t="shared" si="1"/>
        <v>0.16147999999999968</v>
      </c>
      <c r="BA99">
        <f t="shared" si="1"/>
        <v>6.2030399999999863</v>
      </c>
      <c r="BB99">
        <f t="shared" si="1"/>
        <v>3.4151999999999947</v>
      </c>
      <c r="BC99">
        <f t="shared" si="1"/>
        <v>0.5808000000000002</v>
      </c>
      <c r="BD99">
        <f t="shared" si="1"/>
        <v>1.2299999999999998E-3</v>
      </c>
      <c r="BE99">
        <f t="shared" si="1"/>
        <v>1.8585599999999962</v>
      </c>
      <c r="BF99">
        <f t="shared" si="1"/>
        <v>1.0219199999999988</v>
      </c>
      <c r="BG99">
        <f t="shared" si="1"/>
        <v>0.32867999999999992</v>
      </c>
      <c r="BH99">
        <f t="shared" si="1"/>
        <v>0.48</v>
      </c>
      <c r="BI99">
        <f t="shared" si="1"/>
        <v>0.11615999999999976</v>
      </c>
      <c r="BJ99">
        <f t="shared" si="1"/>
        <v>0.26719999999999994</v>
      </c>
      <c r="BK99">
        <f t="shared" si="1"/>
        <v>0.19360000000000008</v>
      </c>
      <c r="BL99">
        <f t="shared" si="1"/>
        <v>1.1616000000000004</v>
      </c>
      <c r="BM99">
        <f t="shared" si="1"/>
        <v>1.2681899999999973</v>
      </c>
      <c r="BN99">
        <f t="shared" si="1"/>
        <v>0.44136000000000086</v>
      </c>
      <c r="BO99">
        <f t="shared" si="1"/>
        <v>9.5699999999999986E-3</v>
      </c>
      <c r="BP99">
        <f t="shared" si="1"/>
        <v>4.5392500000000002E-2</v>
      </c>
      <c r="BQ99">
        <f t="shared" si="1"/>
        <v>1.4050749999999996</v>
      </c>
      <c r="BR99">
        <f t="shared" si="1"/>
        <v>0.60217500000000013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15</v>
      </c>
      <c r="M3" s="72">
        <v>0</v>
      </c>
      <c r="N3" s="71">
        <v>-125</v>
      </c>
      <c r="O3" s="53">
        <v>-10</v>
      </c>
      <c r="P3" s="53">
        <v>-40</v>
      </c>
      <c r="Q3" s="53">
        <v>0</v>
      </c>
      <c r="R3" s="53">
        <v>0</v>
      </c>
      <c r="S3" s="72">
        <v>0</v>
      </c>
      <c r="U3" s="73">
        <v>-175</v>
      </c>
      <c r="V3" s="74">
        <v>15</v>
      </c>
      <c r="W3">
        <v>-125</v>
      </c>
      <c r="X3">
        <v>-10</v>
      </c>
      <c r="Y3">
        <v>15</v>
      </c>
      <c r="Z3">
        <v>-40</v>
      </c>
    </row>
    <row r="4" spans="1:26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14.81</v>
      </c>
      <c r="M4" s="74">
        <v>0</v>
      </c>
      <c r="N4" s="73">
        <v>-127</v>
      </c>
      <c r="O4" s="46">
        <v>0</v>
      </c>
      <c r="P4" s="46">
        <v>-40</v>
      </c>
      <c r="Q4" s="46">
        <v>0</v>
      </c>
      <c r="R4" s="46">
        <v>0</v>
      </c>
      <c r="S4" s="74">
        <v>0</v>
      </c>
      <c r="U4" s="73">
        <v>-167</v>
      </c>
      <c r="V4" s="74">
        <v>14.81</v>
      </c>
      <c r="W4">
        <v>-127</v>
      </c>
      <c r="X4">
        <v>0</v>
      </c>
      <c r="Y4">
        <v>14.81</v>
      </c>
      <c r="Z4">
        <v>-40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14.62</v>
      </c>
      <c r="M5" s="74">
        <v>0</v>
      </c>
      <c r="N5" s="73">
        <v>-76</v>
      </c>
      <c r="O5" s="46">
        <v>-15</v>
      </c>
      <c r="P5" s="46">
        <v>-30</v>
      </c>
      <c r="Q5" s="46">
        <v>0</v>
      </c>
      <c r="R5" s="46">
        <v>0</v>
      </c>
      <c r="S5" s="74">
        <v>0</v>
      </c>
      <c r="U5" s="73">
        <v>-121</v>
      </c>
      <c r="V5" s="74">
        <v>14.62</v>
      </c>
      <c r="W5">
        <v>-76</v>
      </c>
      <c r="X5">
        <v>-15</v>
      </c>
      <c r="Y5">
        <v>14.62</v>
      </c>
      <c r="Z5">
        <v>-30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14.13</v>
      </c>
      <c r="M6" s="74">
        <v>0</v>
      </c>
      <c r="N6" s="73">
        <v>-85</v>
      </c>
      <c r="O6" s="46">
        <v>-15</v>
      </c>
      <c r="P6" s="46">
        <v>-30</v>
      </c>
      <c r="Q6" s="46">
        <v>0</v>
      </c>
      <c r="R6" s="46">
        <v>0</v>
      </c>
      <c r="S6" s="74">
        <v>0</v>
      </c>
      <c r="U6" s="73">
        <v>-130</v>
      </c>
      <c r="V6" s="74">
        <v>14.13</v>
      </c>
      <c r="W6">
        <v>-85</v>
      </c>
      <c r="X6">
        <v>-15</v>
      </c>
      <c r="Y6">
        <v>14.13</v>
      </c>
      <c r="Z6">
        <v>-30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14.04</v>
      </c>
      <c r="M7" s="74">
        <v>0</v>
      </c>
      <c r="N7" s="73">
        <v>-95</v>
      </c>
      <c r="O7" s="46">
        <v>-15</v>
      </c>
      <c r="P7" s="46">
        <v>0</v>
      </c>
      <c r="Q7" s="46">
        <v>0</v>
      </c>
      <c r="R7" s="46">
        <v>0</v>
      </c>
      <c r="S7" s="74">
        <v>0</v>
      </c>
      <c r="U7" s="73">
        <v>-110</v>
      </c>
      <c r="V7" s="74">
        <v>14.04</v>
      </c>
      <c r="W7">
        <v>-95</v>
      </c>
      <c r="X7">
        <v>-15</v>
      </c>
      <c r="Y7">
        <v>14.04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14.04</v>
      </c>
      <c r="M8" s="74">
        <v>0</v>
      </c>
      <c r="N8" s="73">
        <v>-106</v>
      </c>
      <c r="O8" s="46">
        <v>-30</v>
      </c>
      <c r="P8" s="46">
        <v>0</v>
      </c>
      <c r="Q8" s="46">
        <v>0</v>
      </c>
      <c r="R8" s="46">
        <v>0</v>
      </c>
      <c r="S8" s="74">
        <v>0</v>
      </c>
      <c r="U8" s="73">
        <v>-136</v>
      </c>
      <c r="V8" s="74">
        <v>14.04</v>
      </c>
      <c r="W8">
        <v>-106</v>
      </c>
      <c r="X8">
        <v>-30</v>
      </c>
      <c r="Y8">
        <v>14.04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14.04</v>
      </c>
      <c r="M9" s="74">
        <v>0</v>
      </c>
      <c r="N9" s="73">
        <v>-123</v>
      </c>
      <c r="O9" s="46">
        <v>-145</v>
      </c>
      <c r="P9" s="46">
        <v>0</v>
      </c>
      <c r="Q9" s="46">
        <v>0</v>
      </c>
      <c r="R9" s="46">
        <v>0</v>
      </c>
      <c r="S9" s="74">
        <v>0</v>
      </c>
      <c r="U9" s="73">
        <v>-268</v>
      </c>
      <c r="V9" s="74">
        <v>14.04</v>
      </c>
      <c r="W9">
        <v>-123</v>
      </c>
      <c r="X9">
        <v>-145</v>
      </c>
      <c r="Y9">
        <v>14.04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14.04</v>
      </c>
      <c r="M10" s="74">
        <v>0</v>
      </c>
      <c r="N10" s="73">
        <v>-159</v>
      </c>
      <c r="O10" s="46">
        <v>-155</v>
      </c>
      <c r="P10" s="46">
        <v>0</v>
      </c>
      <c r="Q10" s="46">
        <v>0</v>
      </c>
      <c r="R10" s="46">
        <v>0</v>
      </c>
      <c r="S10" s="74">
        <v>0</v>
      </c>
      <c r="U10" s="73">
        <v>-314</v>
      </c>
      <c r="V10" s="74">
        <v>14.04</v>
      </c>
      <c r="W10">
        <v>-159</v>
      </c>
      <c r="X10">
        <v>-155</v>
      </c>
      <c r="Y10">
        <v>14.04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13.75</v>
      </c>
      <c r="M11" s="74">
        <v>0</v>
      </c>
      <c r="N11" s="73">
        <v>-156</v>
      </c>
      <c r="O11" s="46">
        <v>-165</v>
      </c>
      <c r="P11" s="46">
        <v>0</v>
      </c>
      <c r="Q11" s="46">
        <v>0</v>
      </c>
      <c r="R11" s="46">
        <v>0</v>
      </c>
      <c r="S11" s="74">
        <v>0</v>
      </c>
      <c r="U11" s="73">
        <v>-321</v>
      </c>
      <c r="V11" s="74">
        <v>13.75</v>
      </c>
      <c r="W11">
        <v>-156</v>
      </c>
      <c r="X11">
        <v>-165</v>
      </c>
      <c r="Y11">
        <v>13.75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13.55</v>
      </c>
      <c r="M12" s="74">
        <v>0</v>
      </c>
      <c r="N12" s="73">
        <v>-173</v>
      </c>
      <c r="O12" s="46">
        <v>-160</v>
      </c>
      <c r="P12" s="46">
        <v>0</v>
      </c>
      <c r="Q12" s="46">
        <v>0</v>
      </c>
      <c r="R12" s="46">
        <v>0</v>
      </c>
      <c r="S12" s="74">
        <v>0</v>
      </c>
      <c r="U12" s="73">
        <v>-333</v>
      </c>
      <c r="V12" s="74">
        <v>13.55</v>
      </c>
      <c r="W12">
        <v>-173</v>
      </c>
      <c r="X12">
        <v>-160</v>
      </c>
      <c r="Y12">
        <v>13.55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13.55</v>
      </c>
      <c r="M13" s="74">
        <v>0</v>
      </c>
      <c r="N13" s="73">
        <v>-144</v>
      </c>
      <c r="O13" s="46">
        <v>-108</v>
      </c>
      <c r="P13" s="46">
        <v>0</v>
      </c>
      <c r="Q13" s="46">
        <v>0</v>
      </c>
      <c r="R13" s="46">
        <v>0</v>
      </c>
      <c r="S13" s="74">
        <v>0</v>
      </c>
      <c r="U13" s="73">
        <v>-252</v>
      </c>
      <c r="V13" s="74">
        <v>13.55</v>
      </c>
      <c r="W13">
        <v>-144</v>
      </c>
      <c r="X13">
        <v>-108</v>
      </c>
      <c r="Y13">
        <v>13.55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13.26</v>
      </c>
      <c r="M14" s="74">
        <v>0</v>
      </c>
      <c r="N14" s="73">
        <v>-127</v>
      </c>
      <c r="O14" s="46">
        <v>-72</v>
      </c>
      <c r="P14" s="46">
        <v>0</v>
      </c>
      <c r="Q14" s="46">
        <v>0</v>
      </c>
      <c r="R14" s="46">
        <v>0</v>
      </c>
      <c r="S14" s="74">
        <v>0</v>
      </c>
      <c r="U14" s="73">
        <v>-199</v>
      </c>
      <c r="V14" s="74">
        <v>13.26</v>
      </c>
      <c r="W14">
        <v>-127</v>
      </c>
      <c r="X14">
        <v>-72</v>
      </c>
      <c r="Y14">
        <v>13.26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13.07</v>
      </c>
      <c r="M15" s="74">
        <v>0</v>
      </c>
      <c r="N15" s="73">
        <v>-130</v>
      </c>
      <c r="O15" s="46">
        <v>-44</v>
      </c>
      <c r="P15" s="46">
        <v>0</v>
      </c>
      <c r="Q15" s="46">
        <v>0</v>
      </c>
      <c r="R15" s="46">
        <v>0</v>
      </c>
      <c r="S15" s="74">
        <v>0</v>
      </c>
      <c r="U15" s="73">
        <v>-174</v>
      </c>
      <c r="V15" s="74">
        <v>13.07</v>
      </c>
      <c r="W15">
        <v>-130</v>
      </c>
      <c r="X15">
        <v>-44</v>
      </c>
      <c r="Y15">
        <v>13.07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13.07</v>
      </c>
      <c r="M16" s="74">
        <v>0</v>
      </c>
      <c r="N16" s="73">
        <v>-149</v>
      </c>
      <c r="O16" s="46">
        <v>-48</v>
      </c>
      <c r="P16" s="46">
        <v>0</v>
      </c>
      <c r="Q16" s="46">
        <v>0</v>
      </c>
      <c r="R16" s="46">
        <v>0</v>
      </c>
      <c r="S16" s="74">
        <v>0</v>
      </c>
      <c r="U16" s="73">
        <v>-197</v>
      </c>
      <c r="V16" s="74">
        <v>13.07</v>
      </c>
      <c r="W16">
        <v>-149</v>
      </c>
      <c r="X16">
        <v>-48</v>
      </c>
      <c r="Y16">
        <v>13.07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12.87</v>
      </c>
      <c r="M17" s="74">
        <v>0</v>
      </c>
      <c r="N17" s="73">
        <v>-181</v>
      </c>
      <c r="O17" s="46">
        <v>-73</v>
      </c>
      <c r="P17" s="46">
        <v>0</v>
      </c>
      <c r="Q17" s="46">
        <v>0</v>
      </c>
      <c r="R17" s="46">
        <v>0</v>
      </c>
      <c r="S17" s="74">
        <v>0</v>
      </c>
      <c r="U17" s="73">
        <v>-254</v>
      </c>
      <c r="V17" s="74">
        <v>12.87</v>
      </c>
      <c r="W17">
        <v>-181</v>
      </c>
      <c r="X17">
        <v>-73</v>
      </c>
      <c r="Y17">
        <v>12.87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12.58</v>
      </c>
      <c r="M18" s="74">
        <v>0</v>
      </c>
      <c r="N18" s="73">
        <v>-191</v>
      </c>
      <c r="O18" s="46">
        <v>-72</v>
      </c>
      <c r="P18" s="46">
        <v>0</v>
      </c>
      <c r="Q18" s="46">
        <v>0</v>
      </c>
      <c r="R18" s="46">
        <v>0</v>
      </c>
      <c r="S18" s="74">
        <v>0</v>
      </c>
      <c r="U18" s="73">
        <v>-263</v>
      </c>
      <c r="V18" s="74">
        <v>12.58</v>
      </c>
      <c r="W18">
        <v>-191</v>
      </c>
      <c r="X18">
        <v>-72</v>
      </c>
      <c r="Y18">
        <v>12.58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11.81</v>
      </c>
      <c r="M19" s="74">
        <v>0</v>
      </c>
      <c r="N19" s="73">
        <v>-190</v>
      </c>
      <c r="O19" s="46">
        <v>-101</v>
      </c>
      <c r="P19" s="46">
        <v>-15</v>
      </c>
      <c r="Q19" s="46">
        <v>0</v>
      </c>
      <c r="R19" s="46">
        <v>0</v>
      </c>
      <c r="S19" s="74">
        <v>0</v>
      </c>
      <c r="U19" s="73">
        <v>-306</v>
      </c>
      <c r="V19" s="74">
        <v>11.81</v>
      </c>
      <c r="W19">
        <v>-190</v>
      </c>
      <c r="X19">
        <v>-101</v>
      </c>
      <c r="Y19">
        <v>11.81</v>
      </c>
      <c r="Z19">
        <v>-15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11.33</v>
      </c>
      <c r="M20" s="74">
        <v>0</v>
      </c>
      <c r="N20" s="73">
        <v>-204</v>
      </c>
      <c r="O20" s="46">
        <v>-61</v>
      </c>
      <c r="P20" s="46">
        <v>-15</v>
      </c>
      <c r="Q20" s="46">
        <v>0</v>
      </c>
      <c r="R20" s="46">
        <v>0</v>
      </c>
      <c r="S20" s="74">
        <v>0</v>
      </c>
      <c r="U20" s="73">
        <v>-280</v>
      </c>
      <c r="V20" s="74">
        <v>11.33</v>
      </c>
      <c r="W20">
        <v>-204</v>
      </c>
      <c r="X20">
        <v>-61</v>
      </c>
      <c r="Y20">
        <v>11.33</v>
      </c>
      <c r="Z20">
        <v>-15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11.23</v>
      </c>
      <c r="M21" s="74">
        <v>0</v>
      </c>
      <c r="N21" s="73">
        <v>-163</v>
      </c>
      <c r="O21" s="46">
        <v>-73</v>
      </c>
      <c r="P21" s="46">
        <v>-40</v>
      </c>
      <c r="Q21" s="46">
        <v>0</v>
      </c>
      <c r="R21" s="46">
        <v>0</v>
      </c>
      <c r="S21" s="74">
        <v>0</v>
      </c>
      <c r="U21" s="73">
        <v>-276</v>
      </c>
      <c r="V21" s="74">
        <v>11.23</v>
      </c>
      <c r="W21">
        <v>-163</v>
      </c>
      <c r="X21">
        <v>-73</v>
      </c>
      <c r="Y21">
        <v>11.23</v>
      </c>
      <c r="Z21">
        <v>-40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11.62</v>
      </c>
      <c r="M22" s="74">
        <v>0</v>
      </c>
      <c r="N22" s="73">
        <v>-162</v>
      </c>
      <c r="O22" s="46">
        <v>-69</v>
      </c>
      <c r="P22" s="46">
        <v>-45</v>
      </c>
      <c r="Q22" s="46">
        <v>0</v>
      </c>
      <c r="R22" s="46">
        <v>0</v>
      </c>
      <c r="S22" s="74">
        <v>0</v>
      </c>
      <c r="U22" s="73">
        <v>-276</v>
      </c>
      <c r="V22" s="74">
        <v>11.62</v>
      </c>
      <c r="W22">
        <v>-162</v>
      </c>
      <c r="X22">
        <v>-69</v>
      </c>
      <c r="Y22">
        <v>11.62</v>
      </c>
      <c r="Z22">
        <v>-45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11.81</v>
      </c>
      <c r="M23" s="74">
        <v>0</v>
      </c>
      <c r="N23" s="73">
        <v>-124</v>
      </c>
      <c r="O23" s="46">
        <v>-68</v>
      </c>
      <c r="P23" s="46">
        <v>0</v>
      </c>
      <c r="Q23" s="46">
        <v>0</v>
      </c>
      <c r="R23" s="46">
        <v>0</v>
      </c>
      <c r="S23" s="74">
        <v>0</v>
      </c>
      <c r="U23" s="73">
        <v>-192</v>
      </c>
      <c r="V23" s="74">
        <v>11.81</v>
      </c>
      <c r="W23">
        <v>-124</v>
      </c>
      <c r="X23">
        <v>-68</v>
      </c>
      <c r="Y23">
        <v>11.81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11.62</v>
      </c>
      <c r="M24" s="74">
        <v>0</v>
      </c>
      <c r="N24" s="73">
        <v>-106</v>
      </c>
      <c r="O24" s="46">
        <v>-64</v>
      </c>
      <c r="P24" s="46">
        <v>0</v>
      </c>
      <c r="Q24" s="46">
        <v>0</v>
      </c>
      <c r="R24" s="46">
        <v>0</v>
      </c>
      <c r="S24" s="74">
        <v>0</v>
      </c>
      <c r="U24" s="73">
        <v>-170</v>
      </c>
      <c r="V24" s="74">
        <v>11.62</v>
      </c>
      <c r="W24">
        <v>-106</v>
      </c>
      <c r="X24">
        <v>-64</v>
      </c>
      <c r="Y24">
        <v>11.62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11.23</v>
      </c>
      <c r="M25" s="74">
        <v>0</v>
      </c>
      <c r="N25" s="73">
        <v>-88</v>
      </c>
      <c r="O25" s="46">
        <v>-116</v>
      </c>
      <c r="P25" s="46">
        <v>-30</v>
      </c>
      <c r="Q25" s="46">
        <v>0</v>
      </c>
      <c r="R25" s="46">
        <v>0</v>
      </c>
      <c r="S25" s="74">
        <v>0</v>
      </c>
      <c r="U25" s="73">
        <v>-234</v>
      </c>
      <c r="V25" s="74">
        <v>11.23</v>
      </c>
      <c r="W25">
        <v>-88</v>
      </c>
      <c r="X25">
        <v>-116</v>
      </c>
      <c r="Y25">
        <v>11.23</v>
      </c>
      <c r="Z25">
        <v>-30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11.13</v>
      </c>
      <c r="M26" s="74">
        <v>0</v>
      </c>
      <c r="N26" s="73">
        <v>-90</v>
      </c>
      <c r="O26" s="46">
        <v>-74</v>
      </c>
      <c r="P26" s="46">
        <v>-44</v>
      </c>
      <c r="Q26" s="46">
        <v>0</v>
      </c>
      <c r="R26" s="46">
        <v>0</v>
      </c>
      <c r="S26" s="74">
        <v>0</v>
      </c>
      <c r="U26" s="73">
        <v>-208</v>
      </c>
      <c r="V26" s="74">
        <v>11.13</v>
      </c>
      <c r="W26">
        <v>-90</v>
      </c>
      <c r="X26">
        <v>-74</v>
      </c>
      <c r="Y26">
        <v>11.13</v>
      </c>
      <c r="Z26">
        <v>-44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11.13</v>
      </c>
      <c r="M27" s="74">
        <v>0</v>
      </c>
      <c r="N27" s="73">
        <v>-36</v>
      </c>
      <c r="O27" s="46">
        <v>-48</v>
      </c>
      <c r="P27" s="46">
        <v>-30</v>
      </c>
      <c r="Q27" s="46">
        <v>0</v>
      </c>
      <c r="R27" s="46">
        <v>0</v>
      </c>
      <c r="S27" s="74">
        <v>0</v>
      </c>
      <c r="U27" s="73">
        <v>-114</v>
      </c>
      <c r="V27" s="74">
        <v>11.13</v>
      </c>
      <c r="W27">
        <v>-36</v>
      </c>
      <c r="X27">
        <v>-48</v>
      </c>
      <c r="Y27">
        <v>11.13</v>
      </c>
      <c r="Z27">
        <v>-30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11.81</v>
      </c>
      <c r="M28" s="74">
        <v>0</v>
      </c>
      <c r="N28" s="73">
        <v>-49</v>
      </c>
      <c r="O28" s="46">
        <v>-39</v>
      </c>
      <c r="P28" s="46">
        <v>-50</v>
      </c>
      <c r="Q28" s="46">
        <v>0</v>
      </c>
      <c r="R28" s="46">
        <v>0</v>
      </c>
      <c r="S28" s="74">
        <v>0</v>
      </c>
      <c r="U28" s="73">
        <v>-138</v>
      </c>
      <c r="V28" s="74">
        <v>11.81</v>
      </c>
      <c r="W28">
        <v>-49</v>
      </c>
      <c r="X28">
        <v>-39</v>
      </c>
      <c r="Y28">
        <v>11.81</v>
      </c>
      <c r="Z28">
        <v>-50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</v>
      </c>
      <c r="M29" s="74">
        <v>0</v>
      </c>
      <c r="N29" s="73">
        <v>-26</v>
      </c>
      <c r="O29" s="46">
        <v>-102</v>
      </c>
      <c r="P29" s="46">
        <v>-60</v>
      </c>
      <c r="Q29" s="46">
        <v>0</v>
      </c>
      <c r="R29" s="46">
        <v>0</v>
      </c>
      <c r="S29" s="74">
        <v>0</v>
      </c>
      <c r="U29" s="73">
        <v>-188</v>
      </c>
      <c r="V29" s="74">
        <v>12</v>
      </c>
      <c r="W29">
        <v>-26</v>
      </c>
      <c r="X29">
        <v>-102</v>
      </c>
      <c r="Y29">
        <v>12</v>
      </c>
      <c r="Z29">
        <v>-60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12.78</v>
      </c>
      <c r="M30" s="74">
        <v>0</v>
      </c>
      <c r="N30" s="73">
        <v>-31</v>
      </c>
      <c r="O30" s="46">
        <v>-16</v>
      </c>
      <c r="P30" s="46">
        <v>-30</v>
      </c>
      <c r="Q30" s="46">
        <v>0</v>
      </c>
      <c r="R30" s="46">
        <v>0</v>
      </c>
      <c r="S30" s="74">
        <v>0</v>
      </c>
      <c r="U30" s="73">
        <v>-77</v>
      </c>
      <c r="V30" s="74">
        <v>12.78</v>
      </c>
      <c r="W30">
        <v>-31</v>
      </c>
      <c r="X30">
        <v>-16</v>
      </c>
      <c r="Y30">
        <v>12.78</v>
      </c>
      <c r="Z30">
        <v>-30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13.75</v>
      </c>
      <c r="M31" s="74">
        <v>0</v>
      </c>
      <c r="N31" s="73">
        <v>-51</v>
      </c>
      <c r="O31" s="46">
        <v>0</v>
      </c>
      <c r="P31" s="46">
        <v>-30</v>
      </c>
      <c r="Q31" s="46">
        <v>0</v>
      </c>
      <c r="R31" s="46">
        <v>0</v>
      </c>
      <c r="S31" s="74">
        <v>0</v>
      </c>
      <c r="U31" s="73">
        <v>-81</v>
      </c>
      <c r="V31" s="74">
        <v>13.75</v>
      </c>
      <c r="W31">
        <v>-51</v>
      </c>
      <c r="X31">
        <v>0</v>
      </c>
      <c r="Y31">
        <v>13.75</v>
      </c>
      <c r="Z31">
        <v>-30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13.94</v>
      </c>
      <c r="M32" s="74">
        <v>0</v>
      </c>
      <c r="N32" s="73">
        <v>-32</v>
      </c>
      <c r="O32" s="46">
        <v>0</v>
      </c>
      <c r="P32" s="46">
        <v>-40</v>
      </c>
      <c r="Q32" s="46">
        <v>0</v>
      </c>
      <c r="R32" s="46">
        <v>0</v>
      </c>
      <c r="S32" s="74">
        <v>0</v>
      </c>
      <c r="U32" s="73">
        <v>-72</v>
      </c>
      <c r="V32" s="74">
        <v>13.94</v>
      </c>
      <c r="W32">
        <v>-32</v>
      </c>
      <c r="X32">
        <v>0</v>
      </c>
      <c r="Y32">
        <v>13.94</v>
      </c>
      <c r="Z32">
        <v>-40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14.13</v>
      </c>
      <c r="M33" s="74">
        <v>0</v>
      </c>
      <c r="N33" s="73">
        <v>-18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-58</v>
      </c>
      <c r="V33" s="74">
        <v>14.13</v>
      </c>
      <c r="W33">
        <v>-18</v>
      </c>
      <c r="X33">
        <v>0</v>
      </c>
      <c r="Y33">
        <v>14.13</v>
      </c>
      <c r="Z33">
        <v>-40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14.23</v>
      </c>
      <c r="M34" s="74">
        <v>0</v>
      </c>
      <c r="N34" s="73">
        <v>-28</v>
      </c>
      <c r="O34" s="46">
        <v>0</v>
      </c>
      <c r="P34" s="46">
        <v>-50</v>
      </c>
      <c r="Q34" s="46">
        <v>0</v>
      </c>
      <c r="R34" s="46">
        <v>0</v>
      </c>
      <c r="S34" s="74">
        <v>0</v>
      </c>
      <c r="U34" s="73">
        <v>-78</v>
      </c>
      <c r="V34" s="74">
        <v>14.23</v>
      </c>
      <c r="W34">
        <v>-28</v>
      </c>
      <c r="X34">
        <v>0</v>
      </c>
      <c r="Y34">
        <v>14.23</v>
      </c>
      <c r="Z34">
        <v>-50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14.52</v>
      </c>
      <c r="M35" s="74">
        <v>0</v>
      </c>
      <c r="N35" s="73">
        <v>-42</v>
      </c>
      <c r="O35" s="46">
        <v>0</v>
      </c>
      <c r="P35" s="46">
        <v>-50</v>
      </c>
      <c r="Q35" s="46">
        <v>0</v>
      </c>
      <c r="R35" s="46">
        <v>0</v>
      </c>
      <c r="S35" s="74">
        <v>0</v>
      </c>
      <c r="U35" s="73">
        <v>-92</v>
      </c>
      <c r="V35" s="74">
        <v>14.52</v>
      </c>
      <c r="W35">
        <v>-42</v>
      </c>
      <c r="X35">
        <v>0</v>
      </c>
      <c r="Y35">
        <v>14.52</v>
      </c>
      <c r="Z35">
        <v>-50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15.1</v>
      </c>
      <c r="M36" s="74">
        <v>0</v>
      </c>
      <c r="N36" s="73">
        <v>-41</v>
      </c>
      <c r="O36" s="46">
        <v>0</v>
      </c>
      <c r="P36" s="46">
        <v>-70</v>
      </c>
      <c r="Q36" s="46">
        <v>0</v>
      </c>
      <c r="R36" s="46">
        <v>0</v>
      </c>
      <c r="S36" s="74">
        <v>0</v>
      </c>
      <c r="U36" s="73">
        <v>-111</v>
      </c>
      <c r="V36" s="74">
        <v>15.1</v>
      </c>
      <c r="W36">
        <v>-41</v>
      </c>
      <c r="X36">
        <v>0</v>
      </c>
      <c r="Y36">
        <v>15.1</v>
      </c>
      <c r="Z36">
        <v>-70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14.52</v>
      </c>
      <c r="M37" s="74">
        <v>0</v>
      </c>
      <c r="N37" s="73">
        <v>-59</v>
      </c>
      <c r="O37" s="46">
        <v>0</v>
      </c>
      <c r="P37" s="46">
        <v>-90</v>
      </c>
      <c r="Q37" s="46">
        <v>0</v>
      </c>
      <c r="R37" s="46">
        <v>0</v>
      </c>
      <c r="S37" s="74">
        <v>0</v>
      </c>
      <c r="U37" s="73">
        <v>-149</v>
      </c>
      <c r="V37" s="74">
        <v>14.52</v>
      </c>
      <c r="W37">
        <v>-59</v>
      </c>
      <c r="X37">
        <v>0</v>
      </c>
      <c r="Y37">
        <v>14.52</v>
      </c>
      <c r="Z37">
        <v>-90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15.2</v>
      </c>
      <c r="M38" s="74">
        <v>0</v>
      </c>
      <c r="N38" s="73">
        <v>-66</v>
      </c>
      <c r="O38" s="46">
        <v>0</v>
      </c>
      <c r="P38" s="46">
        <v>-90</v>
      </c>
      <c r="Q38" s="46">
        <v>0</v>
      </c>
      <c r="R38" s="46">
        <v>0</v>
      </c>
      <c r="S38" s="74">
        <v>0</v>
      </c>
      <c r="U38" s="73">
        <v>-156</v>
      </c>
      <c r="V38" s="74">
        <v>15.2</v>
      </c>
      <c r="W38">
        <v>-66</v>
      </c>
      <c r="X38">
        <v>0</v>
      </c>
      <c r="Y38">
        <v>15.2</v>
      </c>
      <c r="Z38">
        <v>-90</v>
      </c>
    </row>
    <row r="39" spans="7:26">
      <c r="G39" t="s">
        <v>81</v>
      </c>
      <c r="H39" s="73">
        <v>0</v>
      </c>
      <c r="I39" s="46">
        <v>17.43</v>
      </c>
      <c r="J39" s="46">
        <v>0</v>
      </c>
      <c r="K39" s="46">
        <v>0</v>
      </c>
      <c r="L39" s="46">
        <v>15</v>
      </c>
      <c r="M39" s="74">
        <v>0</v>
      </c>
      <c r="N39" s="73">
        <v>-43</v>
      </c>
      <c r="O39" s="46">
        <v>0</v>
      </c>
      <c r="P39" s="46">
        <v>-80</v>
      </c>
      <c r="Q39" s="46">
        <v>0</v>
      </c>
      <c r="R39" s="46">
        <v>0</v>
      </c>
      <c r="S39" s="74">
        <v>0</v>
      </c>
      <c r="U39" s="73">
        <v>-123</v>
      </c>
      <c r="V39" s="74">
        <v>32.43</v>
      </c>
      <c r="W39">
        <v>-43</v>
      </c>
      <c r="X39">
        <v>17.43</v>
      </c>
      <c r="Y39">
        <v>15</v>
      </c>
      <c r="Z39">
        <v>-80</v>
      </c>
    </row>
    <row r="40" spans="7:26">
      <c r="G40" t="s">
        <v>82</v>
      </c>
      <c r="H40" s="73">
        <v>0</v>
      </c>
      <c r="I40" s="46">
        <v>6.78</v>
      </c>
      <c r="J40" s="46">
        <v>0</v>
      </c>
      <c r="K40" s="46">
        <v>0</v>
      </c>
      <c r="L40" s="46">
        <v>15</v>
      </c>
      <c r="M40" s="74">
        <v>0</v>
      </c>
      <c r="N40" s="73">
        <v>-21</v>
      </c>
      <c r="O40" s="46">
        <v>0</v>
      </c>
      <c r="P40" s="46">
        <v>-80</v>
      </c>
      <c r="Q40" s="46">
        <v>0</v>
      </c>
      <c r="R40" s="46">
        <v>0</v>
      </c>
      <c r="S40" s="74">
        <v>0</v>
      </c>
      <c r="U40" s="73">
        <v>-101</v>
      </c>
      <c r="V40" s="74">
        <v>21.78</v>
      </c>
      <c r="W40">
        <v>-21</v>
      </c>
      <c r="X40">
        <v>6.78</v>
      </c>
      <c r="Y40">
        <v>15</v>
      </c>
      <c r="Z40">
        <v>-80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14.91</v>
      </c>
      <c r="M41" s="74">
        <v>0</v>
      </c>
      <c r="N41" s="73">
        <v>-25</v>
      </c>
      <c r="O41" s="46">
        <v>-11</v>
      </c>
      <c r="P41" s="46">
        <v>-50</v>
      </c>
      <c r="Q41" s="46">
        <v>0</v>
      </c>
      <c r="R41" s="46">
        <v>0</v>
      </c>
      <c r="S41" s="74">
        <v>0</v>
      </c>
      <c r="U41" s="73">
        <v>-86</v>
      </c>
      <c r="V41" s="74">
        <v>14.91</v>
      </c>
      <c r="W41">
        <v>-25</v>
      </c>
      <c r="X41">
        <v>-11</v>
      </c>
      <c r="Y41">
        <v>14.91</v>
      </c>
      <c r="Z41">
        <v>-50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15.29</v>
      </c>
      <c r="M42" s="74">
        <v>0</v>
      </c>
      <c r="N42" s="73">
        <v>-20</v>
      </c>
      <c r="O42" s="46">
        <v>-9</v>
      </c>
      <c r="P42" s="46">
        <v>-25</v>
      </c>
      <c r="Q42" s="46">
        <v>0</v>
      </c>
      <c r="R42" s="46">
        <v>0</v>
      </c>
      <c r="S42" s="74">
        <v>0</v>
      </c>
      <c r="U42" s="73">
        <v>-54</v>
      </c>
      <c r="V42" s="74">
        <v>15.29</v>
      </c>
      <c r="W42">
        <v>-20</v>
      </c>
      <c r="X42">
        <v>-9</v>
      </c>
      <c r="Y42">
        <v>15.29</v>
      </c>
      <c r="Z42">
        <v>-25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15.49</v>
      </c>
      <c r="M43" s="74">
        <v>0</v>
      </c>
      <c r="N43" s="73">
        <v>-28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-28</v>
      </c>
      <c r="V43" s="74">
        <v>15.49</v>
      </c>
      <c r="W43">
        <v>-28</v>
      </c>
      <c r="X43">
        <v>0</v>
      </c>
      <c r="Y43">
        <v>15.49</v>
      </c>
      <c r="Z43">
        <v>0</v>
      </c>
    </row>
    <row r="44" spans="7:26">
      <c r="G44" t="s">
        <v>86</v>
      </c>
      <c r="H44" s="73">
        <v>0</v>
      </c>
      <c r="I44" s="46">
        <v>4.84</v>
      </c>
      <c r="J44" s="46">
        <v>0</v>
      </c>
      <c r="K44" s="46">
        <v>0</v>
      </c>
      <c r="L44" s="46">
        <v>15.58</v>
      </c>
      <c r="M44" s="74">
        <v>0</v>
      </c>
      <c r="N44" s="73">
        <v>-9</v>
      </c>
      <c r="O44" s="46">
        <v>0</v>
      </c>
      <c r="P44" s="46">
        <v>-45</v>
      </c>
      <c r="Q44" s="46">
        <v>0</v>
      </c>
      <c r="R44" s="46">
        <v>0</v>
      </c>
      <c r="S44" s="74">
        <v>0</v>
      </c>
      <c r="U44" s="73">
        <v>-54</v>
      </c>
      <c r="V44" s="74">
        <v>20.420000000000002</v>
      </c>
      <c r="W44">
        <v>-9</v>
      </c>
      <c r="X44">
        <v>4.84</v>
      </c>
      <c r="Y44">
        <v>15.58</v>
      </c>
      <c r="Z44">
        <v>-45</v>
      </c>
    </row>
    <row r="45" spans="7:26">
      <c r="G45" t="s">
        <v>87</v>
      </c>
      <c r="H45" s="73">
        <v>0</v>
      </c>
      <c r="I45" s="46">
        <v>14.52</v>
      </c>
      <c r="J45" s="46">
        <v>0</v>
      </c>
      <c r="K45" s="46">
        <v>0</v>
      </c>
      <c r="L45" s="46">
        <v>15.1</v>
      </c>
      <c r="M45" s="74">
        <v>0</v>
      </c>
      <c r="N45" s="73">
        <v>-11</v>
      </c>
      <c r="O45" s="46">
        <v>0</v>
      </c>
      <c r="P45" s="46">
        <v>-20</v>
      </c>
      <c r="Q45" s="46">
        <v>0</v>
      </c>
      <c r="R45" s="46">
        <v>0</v>
      </c>
      <c r="S45" s="74">
        <v>0</v>
      </c>
      <c r="U45" s="73">
        <v>-31</v>
      </c>
      <c r="V45" s="74">
        <v>29.62</v>
      </c>
      <c r="W45">
        <v>-11</v>
      </c>
      <c r="X45">
        <v>14.52</v>
      </c>
      <c r="Y45">
        <v>15.1</v>
      </c>
      <c r="Z45">
        <v>-20</v>
      </c>
    </row>
    <row r="46" spans="7:26">
      <c r="G46" t="s">
        <v>88</v>
      </c>
      <c r="H46" s="73">
        <v>0</v>
      </c>
      <c r="I46" s="46">
        <v>4.84</v>
      </c>
      <c r="J46" s="46">
        <v>0</v>
      </c>
      <c r="K46" s="46">
        <v>0</v>
      </c>
      <c r="L46" s="46">
        <v>15.39</v>
      </c>
      <c r="M46" s="74">
        <v>0</v>
      </c>
      <c r="N46" s="73">
        <v>-21</v>
      </c>
      <c r="O46" s="46">
        <v>0</v>
      </c>
      <c r="P46" s="46">
        <v>-5</v>
      </c>
      <c r="Q46" s="46">
        <v>0</v>
      </c>
      <c r="R46" s="46">
        <v>0</v>
      </c>
      <c r="S46" s="74">
        <v>0</v>
      </c>
      <c r="U46" s="73">
        <v>-26</v>
      </c>
      <c r="V46" s="74">
        <v>20.23</v>
      </c>
      <c r="W46">
        <v>-21</v>
      </c>
      <c r="X46">
        <v>4.84</v>
      </c>
      <c r="Y46">
        <v>15.39</v>
      </c>
      <c r="Z46">
        <v>-5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15.58</v>
      </c>
      <c r="M47" s="74">
        <v>0</v>
      </c>
      <c r="N47" s="73">
        <v>-71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-71</v>
      </c>
      <c r="V47" s="74">
        <v>15.58</v>
      </c>
      <c r="W47">
        <v>-71</v>
      </c>
      <c r="X47">
        <v>0</v>
      </c>
      <c r="Y47">
        <v>15.58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19.36</v>
      </c>
      <c r="K48" s="46">
        <v>0</v>
      </c>
      <c r="L48" s="46">
        <v>15</v>
      </c>
      <c r="M48" s="74">
        <v>0</v>
      </c>
      <c r="N48" s="73">
        <v>-65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-65</v>
      </c>
      <c r="V48" s="74">
        <v>34.36</v>
      </c>
      <c r="W48">
        <v>-65</v>
      </c>
      <c r="X48">
        <v>0</v>
      </c>
      <c r="Y48">
        <v>15</v>
      </c>
      <c r="Z48">
        <v>19.36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12.1</v>
      </c>
      <c r="M49" s="74">
        <v>0</v>
      </c>
      <c r="N49" s="73">
        <v>-69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-69</v>
      </c>
      <c r="V49" s="74">
        <v>12.1</v>
      </c>
      <c r="W49">
        <v>-69</v>
      </c>
      <c r="X49">
        <v>0</v>
      </c>
      <c r="Y49">
        <v>12.1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12.1</v>
      </c>
      <c r="M50" s="74">
        <v>0</v>
      </c>
      <c r="N50" s="73">
        <v>-42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-42</v>
      </c>
      <c r="V50" s="74">
        <v>12.1</v>
      </c>
      <c r="W50">
        <v>-42</v>
      </c>
      <c r="X50">
        <v>0</v>
      </c>
      <c r="Y50">
        <v>12.1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11.62</v>
      </c>
      <c r="M51" s="74">
        <v>0</v>
      </c>
      <c r="N51" s="73">
        <v>-11</v>
      </c>
      <c r="O51" s="46">
        <v>0</v>
      </c>
      <c r="P51" s="46">
        <v>-10</v>
      </c>
      <c r="Q51" s="46">
        <v>0</v>
      </c>
      <c r="R51" s="46">
        <v>0</v>
      </c>
      <c r="S51" s="74">
        <v>0</v>
      </c>
      <c r="U51" s="73">
        <v>-21</v>
      </c>
      <c r="V51" s="74">
        <v>11.62</v>
      </c>
      <c r="W51">
        <v>-11</v>
      </c>
      <c r="X51">
        <v>0</v>
      </c>
      <c r="Y51">
        <v>11.62</v>
      </c>
      <c r="Z51">
        <v>-10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11.62</v>
      </c>
      <c r="M52" s="74">
        <v>0</v>
      </c>
      <c r="N52" s="73">
        <v>-11</v>
      </c>
      <c r="O52" s="46">
        <v>0</v>
      </c>
      <c r="P52" s="46">
        <v>-10</v>
      </c>
      <c r="Q52" s="46">
        <v>0</v>
      </c>
      <c r="R52" s="46">
        <v>0</v>
      </c>
      <c r="S52" s="74">
        <v>0</v>
      </c>
      <c r="U52" s="73">
        <v>-21</v>
      </c>
      <c r="V52" s="74">
        <v>11.62</v>
      </c>
      <c r="W52">
        <v>-11</v>
      </c>
      <c r="X52">
        <v>0</v>
      </c>
      <c r="Y52">
        <v>11.62</v>
      </c>
      <c r="Z52">
        <v>-10</v>
      </c>
    </row>
    <row r="53" spans="7:26">
      <c r="G53" t="s">
        <v>95</v>
      </c>
      <c r="H53" s="73">
        <v>0</v>
      </c>
      <c r="I53" s="46">
        <v>11.62</v>
      </c>
      <c r="J53" s="46">
        <v>0</v>
      </c>
      <c r="K53" s="46">
        <v>0</v>
      </c>
      <c r="L53" s="46">
        <v>11.61</v>
      </c>
      <c r="M53" s="74">
        <v>0</v>
      </c>
      <c r="N53" s="73">
        <v>-5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-5</v>
      </c>
      <c r="V53" s="74">
        <v>23.23</v>
      </c>
      <c r="W53">
        <v>-5</v>
      </c>
      <c r="X53">
        <v>11.62</v>
      </c>
      <c r="Y53">
        <v>11.61</v>
      </c>
      <c r="Z53">
        <v>0</v>
      </c>
    </row>
    <row r="54" spans="7:26">
      <c r="G54" t="s">
        <v>96</v>
      </c>
      <c r="H54" s="73">
        <v>0</v>
      </c>
      <c r="I54" s="46">
        <v>16.45</v>
      </c>
      <c r="J54" s="46">
        <v>0</v>
      </c>
      <c r="K54" s="46">
        <v>0</v>
      </c>
      <c r="L54" s="46">
        <v>10.65</v>
      </c>
      <c r="M54" s="74">
        <v>0</v>
      </c>
      <c r="N54" s="73">
        <v>-14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-14</v>
      </c>
      <c r="V54" s="74">
        <v>27.1</v>
      </c>
      <c r="W54">
        <v>-14</v>
      </c>
      <c r="X54">
        <v>16.45</v>
      </c>
      <c r="Y54">
        <v>10.65</v>
      </c>
      <c r="Z54">
        <v>0</v>
      </c>
    </row>
    <row r="55" spans="7:26">
      <c r="G55" t="s">
        <v>97</v>
      </c>
      <c r="H55" s="73">
        <v>12.58</v>
      </c>
      <c r="I55" s="46">
        <v>29.04</v>
      </c>
      <c r="J55" s="46">
        <v>0</v>
      </c>
      <c r="K55" s="46">
        <v>0</v>
      </c>
      <c r="L55" s="46">
        <v>9.68</v>
      </c>
      <c r="M55" s="74">
        <v>0</v>
      </c>
      <c r="N55" s="73">
        <v>0</v>
      </c>
      <c r="O55" s="46">
        <v>0</v>
      </c>
      <c r="P55" s="46">
        <v>-130</v>
      </c>
      <c r="Q55" s="46">
        <v>0</v>
      </c>
      <c r="R55" s="46">
        <v>0</v>
      </c>
      <c r="S55" s="74">
        <v>0</v>
      </c>
      <c r="U55" s="73">
        <v>-130</v>
      </c>
      <c r="V55" s="74">
        <v>51.3</v>
      </c>
      <c r="W55">
        <v>12.58</v>
      </c>
      <c r="X55">
        <v>29.04</v>
      </c>
      <c r="Y55">
        <v>9.68</v>
      </c>
      <c r="Z55">
        <v>-130</v>
      </c>
    </row>
    <row r="56" spans="7:26">
      <c r="G56" t="s">
        <v>98</v>
      </c>
      <c r="H56" s="73">
        <v>1.94</v>
      </c>
      <c r="I56" s="46">
        <v>29.04</v>
      </c>
      <c r="J56" s="46">
        <v>0</v>
      </c>
      <c r="K56" s="46">
        <v>0</v>
      </c>
      <c r="L56" s="46">
        <v>8.7100000000000009</v>
      </c>
      <c r="M56" s="74">
        <v>0</v>
      </c>
      <c r="N56" s="73">
        <v>0</v>
      </c>
      <c r="O56" s="46">
        <v>0</v>
      </c>
      <c r="P56" s="46">
        <v>-110</v>
      </c>
      <c r="Q56" s="46">
        <v>0</v>
      </c>
      <c r="R56" s="46">
        <v>0</v>
      </c>
      <c r="S56" s="74">
        <v>0</v>
      </c>
      <c r="U56" s="73">
        <v>-110</v>
      </c>
      <c r="V56" s="74">
        <v>39.69</v>
      </c>
      <c r="W56">
        <v>1.94</v>
      </c>
      <c r="X56">
        <v>29.04</v>
      </c>
      <c r="Y56">
        <v>8.7100000000000009</v>
      </c>
      <c r="Z56">
        <v>-110</v>
      </c>
    </row>
    <row r="57" spans="7:26">
      <c r="G57" t="s">
        <v>99</v>
      </c>
      <c r="H57" s="73">
        <v>0</v>
      </c>
      <c r="I57" s="46">
        <v>4.84</v>
      </c>
      <c r="J57" s="46">
        <v>0</v>
      </c>
      <c r="K57" s="46">
        <v>0</v>
      </c>
      <c r="L57" s="46">
        <v>9.68</v>
      </c>
      <c r="M57" s="74">
        <v>0</v>
      </c>
      <c r="N57" s="73">
        <v>-25</v>
      </c>
      <c r="O57" s="46">
        <v>0</v>
      </c>
      <c r="P57" s="46">
        <v>-65</v>
      </c>
      <c r="Q57" s="46">
        <v>0</v>
      </c>
      <c r="R57" s="46">
        <v>0</v>
      </c>
      <c r="S57" s="74">
        <v>0</v>
      </c>
      <c r="U57" s="73">
        <v>-90</v>
      </c>
      <c r="V57" s="74">
        <v>14.52</v>
      </c>
      <c r="W57">
        <v>-25</v>
      </c>
      <c r="X57">
        <v>4.84</v>
      </c>
      <c r="Y57">
        <v>9.68</v>
      </c>
      <c r="Z57">
        <v>-65</v>
      </c>
    </row>
    <row r="58" spans="7:26">
      <c r="G58" t="s">
        <v>100</v>
      </c>
      <c r="H58" s="73">
        <v>0</v>
      </c>
      <c r="I58" s="46">
        <v>7.74</v>
      </c>
      <c r="J58" s="46">
        <v>0</v>
      </c>
      <c r="K58" s="46">
        <v>0</v>
      </c>
      <c r="L58" s="46">
        <v>9.68</v>
      </c>
      <c r="M58" s="74">
        <v>0</v>
      </c>
      <c r="N58" s="73">
        <v>-26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-46</v>
      </c>
      <c r="V58" s="74">
        <v>17.420000000000002</v>
      </c>
      <c r="W58">
        <v>-26</v>
      </c>
      <c r="X58">
        <v>7.74</v>
      </c>
      <c r="Y58">
        <v>9.68</v>
      </c>
      <c r="Z58">
        <v>-20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11.13</v>
      </c>
      <c r="M59" s="74">
        <v>0</v>
      </c>
      <c r="N59" s="73">
        <v>-29</v>
      </c>
      <c r="O59" s="46">
        <v>-15</v>
      </c>
      <c r="P59" s="46">
        <v>0</v>
      </c>
      <c r="Q59" s="46">
        <v>0</v>
      </c>
      <c r="R59" s="46">
        <v>0</v>
      </c>
      <c r="S59" s="74">
        <v>0</v>
      </c>
      <c r="U59" s="73">
        <v>-44</v>
      </c>
      <c r="V59" s="74">
        <v>11.13</v>
      </c>
      <c r="W59">
        <v>-29</v>
      </c>
      <c r="X59">
        <v>-15</v>
      </c>
      <c r="Y59">
        <v>11.13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11.62</v>
      </c>
      <c r="M60" s="74">
        <v>0</v>
      </c>
      <c r="N60" s="73">
        <v>-34</v>
      </c>
      <c r="O60" s="46">
        <v>-15</v>
      </c>
      <c r="P60" s="46">
        <v>0</v>
      </c>
      <c r="Q60" s="46">
        <v>0</v>
      </c>
      <c r="R60" s="46">
        <v>0</v>
      </c>
      <c r="S60" s="74">
        <v>0</v>
      </c>
      <c r="U60" s="73">
        <v>-49</v>
      </c>
      <c r="V60" s="74">
        <v>11.62</v>
      </c>
      <c r="W60">
        <v>-34</v>
      </c>
      <c r="X60">
        <v>-15</v>
      </c>
      <c r="Y60">
        <v>11.62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11.62</v>
      </c>
      <c r="M61" s="74">
        <v>0</v>
      </c>
      <c r="N61" s="73">
        <v>-30</v>
      </c>
      <c r="O61" s="46">
        <v>-29</v>
      </c>
      <c r="P61" s="46">
        <v>0</v>
      </c>
      <c r="Q61" s="46">
        <v>0</v>
      </c>
      <c r="R61" s="46">
        <v>0</v>
      </c>
      <c r="S61" s="74">
        <v>0</v>
      </c>
      <c r="U61" s="73">
        <v>-59</v>
      </c>
      <c r="V61" s="74">
        <v>11.62</v>
      </c>
      <c r="W61">
        <v>-30</v>
      </c>
      <c r="X61">
        <v>-29</v>
      </c>
      <c r="Y61">
        <v>11.62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11.62</v>
      </c>
      <c r="M62" s="74">
        <v>0</v>
      </c>
      <c r="N62" s="73">
        <v>-14</v>
      </c>
      <c r="O62" s="46">
        <v>-24</v>
      </c>
      <c r="P62" s="46">
        <v>0</v>
      </c>
      <c r="Q62" s="46">
        <v>0</v>
      </c>
      <c r="R62" s="46">
        <v>0</v>
      </c>
      <c r="S62" s="74">
        <v>0</v>
      </c>
      <c r="U62" s="73">
        <v>-38</v>
      </c>
      <c r="V62" s="74">
        <v>11.62</v>
      </c>
      <c r="W62">
        <v>-14</v>
      </c>
      <c r="X62">
        <v>-24</v>
      </c>
      <c r="Y62">
        <v>11.62</v>
      </c>
      <c r="Z62">
        <v>0</v>
      </c>
    </row>
    <row r="63" spans="7:26">
      <c r="G63" t="s">
        <v>105</v>
      </c>
      <c r="H63" s="73">
        <v>0</v>
      </c>
      <c r="I63" s="46">
        <v>19.36</v>
      </c>
      <c r="J63" s="46">
        <v>0</v>
      </c>
      <c r="K63" s="46">
        <v>0</v>
      </c>
      <c r="L63" s="46">
        <v>11.62</v>
      </c>
      <c r="M63" s="74">
        <v>0</v>
      </c>
      <c r="N63" s="73">
        <v>-25</v>
      </c>
      <c r="O63" s="46">
        <v>0</v>
      </c>
      <c r="P63" s="46">
        <v>-50</v>
      </c>
      <c r="Q63" s="46">
        <v>0</v>
      </c>
      <c r="R63" s="46">
        <v>0</v>
      </c>
      <c r="S63" s="74">
        <v>0</v>
      </c>
      <c r="U63" s="73">
        <v>-75</v>
      </c>
      <c r="V63" s="74">
        <v>30.98</v>
      </c>
      <c r="W63">
        <v>-25</v>
      </c>
      <c r="X63">
        <v>19.36</v>
      </c>
      <c r="Y63">
        <v>11.62</v>
      </c>
      <c r="Z63">
        <v>-50</v>
      </c>
    </row>
    <row r="64" spans="7:26">
      <c r="G64" t="s">
        <v>106</v>
      </c>
      <c r="H64" s="73">
        <v>0</v>
      </c>
      <c r="I64" s="46">
        <v>14.52</v>
      </c>
      <c r="J64" s="46">
        <v>0</v>
      </c>
      <c r="K64" s="46">
        <v>0</v>
      </c>
      <c r="L64" s="46">
        <v>11.62</v>
      </c>
      <c r="M64" s="74">
        <v>0</v>
      </c>
      <c r="N64" s="73">
        <v>0</v>
      </c>
      <c r="O64" s="46">
        <v>0</v>
      </c>
      <c r="P64" s="46">
        <v>-60</v>
      </c>
      <c r="Q64" s="46">
        <v>0</v>
      </c>
      <c r="R64" s="46">
        <v>0</v>
      </c>
      <c r="S64" s="74">
        <v>0</v>
      </c>
      <c r="U64" s="73">
        <v>-60</v>
      </c>
      <c r="V64" s="74">
        <v>26.14</v>
      </c>
      <c r="W64">
        <v>0</v>
      </c>
      <c r="X64">
        <v>14.52</v>
      </c>
      <c r="Y64">
        <v>11.62</v>
      </c>
      <c r="Z64">
        <v>-60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11.62</v>
      </c>
      <c r="M65" s="74">
        <v>0</v>
      </c>
      <c r="N65" s="73">
        <v>-40</v>
      </c>
      <c r="O65" s="46">
        <v>0</v>
      </c>
      <c r="P65" s="46">
        <v>-30</v>
      </c>
      <c r="Q65" s="46">
        <v>0</v>
      </c>
      <c r="R65" s="46">
        <v>0</v>
      </c>
      <c r="S65" s="74">
        <v>0</v>
      </c>
      <c r="U65" s="73">
        <v>-70</v>
      </c>
      <c r="V65" s="74">
        <v>11.62</v>
      </c>
      <c r="W65">
        <v>-40</v>
      </c>
      <c r="X65">
        <v>0</v>
      </c>
      <c r="Y65">
        <v>11.62</v>
      </c>
      <c r="Z65">
        <v>-30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12.1</v>
      </c>
      <c r="M66" s="74">
        <v>0</v>
      </c>
      <c r="N66" s="73">
        <v>-31</v>
      </c>
      <c r="O66" s="46">
        <v>0</v>
      </c>
      <c r="P66" s="46">
        <v>-35</v>
      </c>
      <c r="Q66" s="46">
        <v>0</v>
      </c>
      <c r="R66" s="46">
        <v>0</v>
      </c>
      <c r="S66" s="74">
        <v>0</v>
      </c>
      <c r="U66" s="73">
        <v>-66</v>
      </c>
      <c r="V66" s="74">
        <v>12.1</v>
      </c>
      <c r="W66">
        <v>-31</v>
      </c>
      <c r="X66">
        <v>0</v>
      </c>
      <c r="Y66">
        <v>12.1</v>
      </c>
      <c r="Z66">
        <v>-35</v>
      </c>
    </row>
    <row r="67" spans="7:26">
      <c r="G67" t="s">
        <v>109</v>
      </c>
      <c r="H67" s="73">
        <v>30.98</v>
      </c>
      <c r="I67" s="46">
        <v>0</v>
      </c>
      <c r="J67" s="46">
        <v>0</v>
      </c>
      <c r="K67" s="46">
        <v>0</v>
      </c>
      <c r="L67" s="46">
        <v>12.58</v>
      </c>
      <c r="M67" s="74">
        <v>0</v>
      </c>
      <c r="N67" s="73">
        <v>0</v>
      </c>
      <c r="O67" s="46">
        <v>0</v>
      </c>
      <c r="P67" s="46">
        <v>-40</v>
      </c>
      <c r="Q67" s="46">
        <v>0</v>
      </c>
      <c r="R67" s="46">
        <v>0</v>
      </c>
      <c r="S67" s="74">
        <v>0</v>
      </c>
      <c r="U67" s="73">
        <v>-40</v>
      </c>
      <c r="V67" s="74">
        <v>43.56</v>
      </c>
      <c r="W67">
        <v>30.98</v>
      </c>
      <c r="X67">
        <v>0</v>
      </c>
      <c r="Y67">
        <v>12.58</v>
      </c>
      <c r="Z67">
        <v>-40</v>
      </c>
    </row>
    <row r="68" spans="7:26">
      <c r="G68" t="s">
        <v>110</v>
      </c>
      <c r="H68" s="73">
        <v>50.34</v>
      </c>
      <c r="I68" s="46">
        <v>0</v>
      </c>
      <c r="J68" s="46">
        <v>0</v>
      </c>
      <c r="K68" s="46">
        <v>0</v>
      </c>
      <c r="L68" s="46">
        <v>12.58</v>
      </c>
      <c r="M68" s="74">
        <v>0</v>
      </c>
      <c r="N68" s="73">
        <v>0</v>
      </c>
      <c r="O68" s="46">
        <v>0</v>
      </c>
      <c r="P68" s="46">
        <v>-30</v>
      </c>
      <c r="Q68" s="46">
        <v>0</v>
      </c>
      <c r="R68" s="46">
        <v>0</v>
      </c>
      <c r="S68" s="74">
        <v>0</v>
      </c>
      <c r="U68" s="73">
        <v>-30</v>
      </c>
      <c r="V68" s="74">
        <v>62.92</v>
      </c>
      <c r="W68">
        <v>50.34</v>
      </c>
      <c r="X68">
        <v>0</v>
      </c>
      <c r="Y68">
        <v>12.58</v>
      </c>
      <c r="Z68">
        <v>-30</v>
      </c>
    </row>
    <row r="69" spans="7:26">
      <c r="G69" t="s">
        <v>111</v>
      </c>
      <c r="H69" s="73">
        <v>15.49</v>
      </c>
      <c r="I69" s="46">
        <v>0</v>
      </c>
      <c r="J69" s="46">
        <v>0</v>
      </c>
      <c r="K69" s="46">
        <v>0</v>
      </c>
      <c r="L69" s="46">
        <v>13.07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28.56</v>
      </c>
      <c r="W69">
        <v>15.49</v>
      </c>
      <c r="X69">
        <v>0</v>
      </c>
      <c r="Y69">
        <v>13.07</v>
      </c>
      <c r="Z69">
        <v>0</v>
      </c>
    </row>
    <row r="70" spans="7:26">
      <c r="G70" t="s">
        <v>112</v>
      </c>
      <c r="H70" s="73">
        <v>16.46</v>
      </c>
      <c r="I70" s="46">
        <v>0</v>
      </c>
      <c r="J70" s="46">
        <v>0</v>
      </c>
      <c r="K70" s="46">
        <v>0</v>
      </c>
      <c r="L70" s="46">
        <v>13.55</v>
      </c>
      <c r="M70" s="74">
        <v>0</v>
      </c>
      <c r="N70" s="73">
        <v>0</v>
      </c>
      <c r="O70" s="46">
        <v>-12</v>
      </c>
      <c r="P70" s="46">
        <v>0</v>
      </c>
      <c r="Q70" s="46">
        <v>0</v>
      </c>
      <c r="R70" s="46">
        <v>0</v>
      </c>
      <c r="S70" s="74">
        <v>0</v>
      </c>
      <c r="U70" s="73">
        <v>-12</v>
      </c>
      <c r="V70" s="74">
        <v>30.01</v>
      </c>
      <c r="W70">
        <v>16.46</v>
      </c>
      <c r="X70">
        <v>-12</v>
      </c>
      <c r="Y70">
        <v>13.55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19.36</v>
      </c>
      <c r="K71" s="46">
        <v>0</v>
      </c>
      <c r="L71" s="46">
        <v>13.55</v>
      </c>
      <c r="M71" s="74">
        <v>0</v>
      </c>
      <c r="N71" s="73">
        <v>-5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-5</v>
      </c>
      <c r="V71" s="74">
        <v>32.909999999999997</v>
      </c>
      <c r="W71">
        <v>-5</v>
      </c>
      <c r="X71">
        <v>0</v>
      </c>
      <c r="Y71">
        <v>13.55</v>
      </c>
      <c r="Z71">
        <v>19.36</v>
      </c>
    </row>
    <row r="72" spans="7:26">
      <c r="G72" t="s">
        <v>114</v>
      </c>
      <c r="H72" s="73">
        <v>0</v>
      </c>
      <c r="I72" s="46">
        <v>0</v>
      </c>
      <c r="J72" s="46">
        <v>29.04</v>
      </c>
      <c r="K72" s="46">
        <v>0</v>
      </c>
      <c r="L72" s="46">
        <v>14.04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43.08</v>
      </c>
      <c r="W72">
        <v>0</v>
      </c>
      <c r="X72">
        <v>0</v>
      </c>
      <c r="Y72">
        <v>14.04</v>
      </c>
      <c r="Z72">
        <v>29.04</v>
      </c>
    </row>
    <row r="73" spans="7:26">
      <c r="G73" t="s">
        <v>115</v>
      </c>
      <c r="H73" s="73">
        <v>0</v>
      </c>
      <c r="I73" s="46">
        <v>0</v>
      </c>
      <c r="J73" s="46">
        <v>67.760000000000005</v>
      </c>
      <c r="K73" s="46">
        <v>0</v>
      </c>
      <c r="L73" s="46">
        <v>14.52</v>
      </c>
      <c r="M73" s="74">
        <v>0</v>
      </c>
      <c r="N73" s="73">
        <v>-33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-33</v>
      </c>
      <c r="V73" s="74">
        <v>82.28</v>
      </c>
      <c r="W73">
        <v>-33</v>
      </c>
      <c r="X73">
        <v>0</v>
      </c>
      <c r="Y73">
        <v>14.52</v>
      </c>
      <c r="Z73">
        <v>67.760000000000005</v>
      </c>
    </row>
    <row r="74" spans="7:26">
      <c r="G74" t="s">
        <v>116</v>
      </c>
      <c r="H74" s="73">
        <v>0</v>
      </c>
      <c r="I74" s="46">
        <v>0</v>
      </c>
      <c r="J74" s="46">
        <v>48.4</v>
      </c>
      <c r="K74" s="46">
        <v>0</v>
      </c>
      <c r="L74" s="46">
        <v>14.52</v>
      </c>
      <c r="M74" s="74">
        <v>0</v>
      </c>
      <c r="N74" s="73">
        <v>-21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-21</v>
      </c>
      <c r="V74" s="74">
        <v>62.92</v>
      </c>
      <c r="W74">
        <v>-21</v>
      </c>
      <c r="X74">
        <v>0</v>
      </c>
      <c r="Y74">
        <v>14.52</v>
      </c>
      <c r="Z74">
        <v>48.4</v>
      </c>
    </row>
    <row r="75" spans="7:26">
      <c r="G75" t="s">
        <v>117</v>
      </c>
      <c r="H75" s="73">
        <v>22.26</v>
      </c>
      <c r="I75" s="46">
        <v>0</v>
      </c>
      <c r="J75" s="46">
        <v>91.96</v>
      </c>
      <c r="K75" s="46">
        <v>0</v>
      </c>
      <c r="L75" s="46">
        <v>15.49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129.71</v>
      </c>
      <c r="W75">
        <v>22.26</v>
      </c>
      <c r="X75">
        <v>0</v>
      </c>
      <c r="Y75">
        <v>15.49</v>
      </c>
      <c r="Z75">
        <v>91.96</v>
      </c>
    </row>
    <row r="76" spans="7:26">
      <c r="G76" t="s">
        <v>118</v>
      </c>
      <c r="H76" s="73">
        <v>24.2</v>
      </c>
      <c r="I76" s="46">
        <v>0</v>
      </c>
      <c r="J76" s="46">
        <v>82.28</v>
      </c>
      <c r="K76" s="46">
        <v>0</v>
      </c>
      <c r="L76" s="46">
        <v>15.49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121.97</v>
      </c>
      <c r="W76">
        <v>24.2</v>
      </c>
      <c r="X76">
        <v>0</v>
      </c>
      <c r="Y76">
        <v>15.49</v>
      </c>
      <c r="Z76">
        <v>82.28</v>
      </c>
    </row>
    <row r="77" spans="7:26">
      <c r="G77" t="s">
        <v>119</v>
      </c>
      <c r="H77" s="73">
        <v>29.04</v>
      </c>
      <c r="I77" s="46">
        <v>0</v>
      </c>
      <c r="J77" s="46">
        <v>38.72</v>
      </c>
      <c r="K77" s="46">
        <v>0</v>
      </c>
      <c r="L77" s="46">
        <v>15.49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83.25</v>
      </c>
      <c r="W77">
        <v>29.04</v>
      </c>
      <c r="X77">
        <v>0</v>
      </c>
      <c r="Y77">
        <v>15.49</v>
      </c>
      <c r="Z77">
        <v>38.72</v>
      </c>
    </row>
    <row r="78" spans="7:26">
      <c r="G78" t="s">
        <v>120</v>
      </c>
      <c r="H78" s="73">
        <v>32.909999999999997</v>
      </c>
      <c r="I78" s="46">
        <v>0</v>
      </c>
      <c r="J78" s="46">
        <v>38.72</v>
      </c>
      <c r="K78" s="46">
        <v>0</v>
      </c>
      <c r="L78" s="46">
        <v>15.49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87.12</v>
      </c>
      <c r="W78">
        <v>32.909999999999997</v>
      </c>
      <c r="X78">
        <v>0</v>
      </c>
      <c r="Y78">
        <v>15.49</v>
      </c>
      <c r="Z78">
        <v>38.72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15.49</v>
      </c>
      <c r="M79" s="74">
        <v>0</v>
      </c>
      <c r="N79" s="73">
        <v>-8</v>
      </c>
      <c r="O79" s="46">
        <v>-7</v>
      </c>
      <c r="P79" s="46">
        <v>-48</v>
      </c>
      <c r="Q79" s="46">
        <v>0</v>
      </c>
      <c r="R79" s="46">
        <v>0</v>
      </c>
      <c r="S79" s="74">
        <v>0</v>
      </c>
      <c r="U79" s="73">
        <v>-63</v>
      </c>
      <c r="V79" s="74">
        <v>15.49</v>
      </c>
      <c r="W79">
        <v>-8</v>
      </c>
      <c r="X79">
        <v>-7</v>
      </c>
      <c r="Y79">
        <v>15.49</v>
      </c>
      <c r="Z79">
        <v>-48</v>
      </c>
    </row>
    <row r="80" spans="7:26">
      <c r="G80" t="s">
        <v>122</v>
      </c>
      <c r="H80" s="73">
        <v>21.29</v>
      </c>
      <c r="I80" s="46">
        <v>0</v>
      </c>
      <c r="J80" s="46">
        <v>0</v>
      </c>
      <c r="K80" s="46">
        <v>0</v>
      </c>
      <c r="L80" s="46">
        <v>16.46</v>
      </c>
      <c r="M80" s="74">
        <v>0</v>
      </c>
      <c r="N80" s="73">
        <v>0</v>
      </c>
      <c r="O80" s="46">
        <v>-28</v>
      </c>
      <c r="P80" s="46">
        <v>-40</v>
      </c>
      <c r="Q80" s="46">
        <v>0</v>
      </c>
      <c r="R80" s="46">
        <v>0</v>
      </c>
      <c r="S80" s="74">
        <v>0</v>
      </c>
      <c r="U80" s="73">
        <v>-68</v>
      </c>
      <c r="V80" s="74">
        <v>37.75</v>
      </c>
      <c r="W80">
        <v>21.29</v>
      </c>
      <c r="X80">
        <v>-28</v>
      </c>
      <c r="Y80">
        <v>16.46</v>
      </c>
      <c r="Z80">
        <v>-40</v>
      </c>
    </row>
    <row r="81" spans="7:26">
      <c r="G81" t="s">
        <v>123</v>
      </c>
      <c r="H81" s="73">
        <v>25.16</v>
      </c>
      <c r="I81" s="46">
        <v>0</v>
      </c>
      <c r="J81" s="46">
        <v>0</v>
      </c>
      <c r="K81" s="46">
        <v>0</v>
      </c>
      <c r="L81" s="46">
        <v>16.46</v>
      </c>
      <c r="M81" s="74">
        <v>0</v>
      </c>
      <c r="N81" s="73">
        <v>0</v>
      </c>
      <c r="O81" s="46">
        <v>-35</v>
      </c>
      <c r="P81" s="46">
        <v>-81</v>
      </c>
      <c r="Q81" s="46">
        <v>0</v>
      </c>
      <c r="R81" s="46">
        <v>0</v>
      </c>
      <c r="S81" s="74">
        <v>0</v>
      </c>
      <c r="U81" s="73">
        <v>-116</v>
      </c>
      <c r="V81" s="74">
        <v>41.62</v>
      </c>
      <c r="W81">
        <v>25.16</v>
      </c>
      <c r="X81">
        <v>-35</v>
      </c>
      <c r="Y81">
        <v>16.46</v>
      </c>
      <c r="Z81">
        <v>-81</v>
      </c>
    </row>
    <row r="82" spans="7:26">
      <c r="G82" t="s">
        <v>124</v>
      </c>
      <c r="H82" s="73">
        <v>15.49</v>
      </c>
      <c r="I82" s="46">
        <v>0</v>
      </c>
      <c r="J82" s="46">
        <v>0</v>
      </c>
      <c r="K82" s="46">
        <v>0</v>
      </c>
      <c r="L82" s="46">
        <v>16.45</v>
      </c>
      <c r="M82" s="74">
        <v>0</v>
      </c>
      <c r="N82" s="73">
        <v>0</v>
      </c>
      <c r="O82" s="46">
        <v>-40</v>
      </c>
      <c r="P82" s="46">
        <v>-124</v>
      </c>
      <c r="Q82" s="46">
        <v>0</v>
      </c>
      <c r="R82" s="46">
        <v>0</v>
      </c>
      <c r="S82" s="74">
        <v>0</v>
      </c>
      <c r="U82" s="73">
        <v>-164</v>
      </c>
      <c r="V82" s="74">
        <v>31.94</v>
      </c>
      <c r="W82">
        <v>15.49</v>
      </c>
      <c r="X82">
        <v>-40</v>
      </c>
      <c r="Y82">
        <v>16.45</v>
      </c>
      <c r="Z82">
        <v>-124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17.23</v>
      </c>
      <c r="M83" s="74">
        <v>0</v>
      </c>
      <c r="N83" s="73">
        <v>-7</v>
      </c>
      <c r="O83" s="46">
        <v>-42</v>
      </c>
      <c r="P83" s="46">
        <v>-110</v>
      </c>
      <c r="Q83" s="46">
        <v>0</v>
      </c>
      <c r="R83" s="46">
        <v>0</v>
      </c>
      <c r="S83" s="74">
        <v>0</v>
      </c>
      <c r="U83" s="73">
        <v>-159</v>
      </c>
      <c r="V83" s="74">
        <v>17.23</v>
      </c>
      <c r="W83">
        <v>-7</v>
      </c>
      <c r="X83">
        <v>-42</v>
      </c>
      <c r="Y83">
        <v>17.23</v>
      </c>
      <c r="Z83">
        <v>-110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17.420000000000002</v>
      </c>
      <c r="M84" s="74">
        <v>0</v>
      </c>
      <c r="N84" s="73">
        <v>-16</v>
      </c>
      <c r="O84" s="46">
        <v>-54</v>
      </c>
      <c r="P84" s="46">
        <v>-95</v>
      </c>
      <c r="Q84" s="46">
        <v>0</v>
      </c>
      <c r="R84" s="46">
        <v>0</v>
      </c>
      <c r="S84" s="74">
        <v>0</v>
      </c>
      <c r="U84" s="73">
        <v>-165</v>
      </c>
      <c r="V84" s="74">
        <v>17.420000000000002</v>
      </c>
      <c r="W84">
        <v>-16</v>
      </c>
      <c r="X84">
        <v>-54</v>
      </c>
      <c r="Y84">
        <v>17.420000000000002</v>
      </c>
      <c r="Z84">
        <v>-95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17.420000000000002</v>
      </c>
      <c r="M85" s="74">
        <v>0</v>
      </c>
      <c r="N85" s="73">
        <v>-31</v>
      </c>
      <c r="O85" s="46">
        <v>-25</v>
      </c>
      <c r="P85" s="46">
        <v>-120</v>
      </c>
      <c r="Q85" s="46">
        <v>0</v>
      </c>
      <c r="R85" s="46">
        <v>0</v>
      </c>
      <c r="S85" s="74">
        <v>0</v>
      </c>
      <c r="U85" s="73">
        <v>-176</v>
      </c>
      <c r="V85" s="74">
        <v>17.420000000000002</v>
      </c>
      <c r="W85">
        <v>-31</v>
      </c>
      <c r="X85">
        <v>-25</v>
      </c>
      <c r="Y85">
        <v>17.420000000000002</v>
      </c>
      <c r="Z85">
        <v>-120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17.420000000000002</v>
      </c>
      <c r="M86" s="74">
        <v>0</v>
      </c>
      <c r="N86" s="73">
        <v>-38</v>
      </c>
      <c r="O86" s="46">
        <v>-34</v>
      </c>
      <c r="P86" s="46">
        <v>-120</v>
      </c>
      <c r="Q86" s="46">
        <v>0</v>
      </c>
      <c r="R86" s="46">
        <v>0</v>
      </c>
      <c r="S86" s="74">
        <v>0</v>
      </c>
      <c r="U86" s="73">
        <v>-192</v>
      </c>
      <c r="V86" s="74">
        <v>17.420000000000002</v>
      </c>
      <c r="W86">
        <v>-38</v>
      </c>
      <c r="X86">
        <v>-34</v>
      </c>
      <c r="Y86">
        <v>17.420000000000002</v>
      </c>
      <c r="Z86">
        <v>-120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17.420000000000002</v>
      </c>
      <c r="M87" s="74">
        <v>0</v>
      </c>
      <c r="N87" s="73">
        <v>0</v>
      </c>
      <c r="O87" s="46">
        <v>-27</v>
      </c>
      <c r="P87" s="46">
        <v>-85</v>
      </c>
      <c r="Q87" s="46">
        <v>0</v>
      </c>
      <c r="R87" s="46">
        <v>0</v>
      </c>
      <c r="S87" s="74">
        <v>0</v>
      </c>
      <c r="U87" s="73">
        <v>-112</v>
      </c>
      <c r="V87" s="74">
        <v>17.420000000000002</v>
      </c>
      <c r="W87">
        <v>0</v>
      </c>
      <c r="X87">
        <v>-27</v>
      </c>
      <c r="Y87">
        <v>17.420000000000002</v>
      </c>
      <c r="Z87">
        <v>-85</v>
      </c>
    </row>
    <row r="88" spans="7:26">
      <c r="G88" t="s">
        <v>130</v>
      </c>
      <c r="H88" s="73">
        <v>5.81</v>
      </c>
      <c r="I88" s="46">
        <v>0</v>
      </c>
      <c r="J88" s="46">
        <v>0</v>
      </c>
      <c r="K88" s="46">
        <v>0</v>
      </c>
      <c r="L88" s="46">
        <v>17.420000000000002</v>
      </c>
      <c r="M88" s="74">
        <v>0</v>
      </c>
      <c r="N88" s="73">
        <v>0</v>
      </c>
      <c r="O88" s="46">
        <v>-30</v>
      </c>
      <c r="P88" s="46">
        <v>-85</v>
      </c>
      <c r="Q88" s="46">
        <v>0</v>
      </c>
      <c r="R88" s="46">
        <v>0</v>
      </c>
      <c r="S88" s="74">
        <v>0</v>
      </c>
      <c r="U88" s="73">
        <v>-115</v>
      </c>
      <c r="V88" s="74">
        <v>23.23</v>
      </c>
      <c r="W88">
        <v>5.81</v>
      </c>
      <c r="X88">
        <v>-30</v>
      </c>
      <c r="Y88">
        <v>17.420000000000002</v>
      </c>
      <c r="Z88">
        <v>-85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14.09</v>
      </c>
      <c r="M89" s="74">
        <v>0</v>
      </c>
      <c r="N89" s="73">
        <v>-11</v>
      </c>
      <c r="O89" s="46">
        <v>-29</v>
      </c>
      <c r="P89" s="46">
        <v>-121</v>
      </c>
      <c r="Q89" s="46">
        <v>0</v>
      </c>
      <c r="R89" s="46">
        <v>0</v>
      </c>
      <c r="S89" s="74">
        <v>0</v>
      </c>
      <c r="U89" s="73">
        <v>-161</v>
      </c>
      <c r="V89" s="74">
        <v>14.09</v>
      </c>
      <c r="W89">
        <v>-11</v>
      </c>
      <c r="X89">
        <v>-29</v>
      </c>
      <c r="Y89">
        <v>14.09</v>
      </c>
      <c r="Z89">
        <v>-121</v>
      </c>
    </row>
    <row r="90" spans="7:26">
      <c r="G90" t="s">
        <v>132</v>
      </c>
      <c r="H90" s="73">
        <v>3.72</v>
      </c>
      <c r="I90" s="46">
        <v>0</v>
      </c>
      <c r="J90" s="46">
        <v>0</v>
      </c>
      <c r="K90" s="46">
        <v>0</v>
      </c>
      <c r="L90" s="46">
        <v>13.37</v>
      </c>
      <c r="M90" s="74">
        <v>0</v>
      </c>
      <c r="N90" s="73">
        <v>0</v>
      </c>
      <c r="O90" s="46">
        <v>-30</v>
      </c>
      <c r="P90" s="46">
        <v>-121</v>
      </c>
      <c r="Q90" s="46">
        <v>0</v>
      </c>
      <c r="R90" s="46">
        <v>0</v>
      </c>
      <c r="S90" s="74">
        <v>0</v>
      </c>
      <c r="U90" s="73">
        <v>-151</v>
      </c>
      <c r="V90" s="74">
        <v>17.09</v>
      </c>
      <c r="W90">
        <v>3.72</v>
      </c>
      <c r="X90">
        <v>-30</v>
      </c>
      <c r="Y90">
        <v>13.37</v>
      </c>
      <c r="Z90">
        <v>-121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8.7200000000000006</v>
      </c>
      <c r="M91" s="74">
        <v>0</v>
      </c>
      <c r="N91" s="73">
        <v>-23</v>
      </c>
      <c r="O91" s="46">
        <v>-20</v>
      </c>
      <c r="P91" s="46">
        <v>-100</v>
      </c>
      <c r="Q91" s="46">
        <v>0</v>
      </c>
      <c r="R91" s="46">
        <v>0</v>
      </c>
      <c r="S91" s="74">
        <v>0</v>
      </c>
      <c r="U91" s="73">
        <v>-143</v>
      </c>
      <c r="V91" s="74">
        <v>8.7200000000000006</v>
      </c>
      <c r="W91">
        <v>-23</v>
      </c>
      <c r="X91">
        <v>-20</v>
      </c>
      <c r="Y91">
        <v>8.7200000000000006</v>
      </c>
      <c r="Z91">
        <v>-100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8.7799999999999994</v>
      </c>
      <c r="M92" s="74">
        <v>0</v>
      </c>
      <c r="N92" s="73">
        <v>-13</v>
      </c>
      <c r="O92" s="46">
        <v>-28</v>
      </c>
      <c r="P92" s="46">
        <v>-100</v>
      </c>
      <c r="Q92" s="46">
        <v>0</v>
      </c>
      <c r="R92" s="46">
        <v>0</v>
      </c>
      <c r="S92" s="74">
        <v>0</v>
      </c>
      <c r="U92" s="73">
        <v>-141</v>
      </c>
      <c r="V92" s="74">
        <v>8.7799999999999994</v>
      </c>
      <c r="W92">
        <v>-13</v>
      </c>
      <c r="X92">
        <v>-28</v>
      </c>
      <c r="Y92">
        <v>8.7799999999999994</v>
      </c>
      <c r="Z92">
        <v>-100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7.19</v>
      </c>
      <c r="M93" s="74">
        <v>0</v>
      </c>
      <c r="N93" s="73">
        <v>0</v>
      </c>
      <c r="O93" s="46">
        <v>-32</v>
      </c>
      <c r="P93" s="46">
        <v>-70</v>
      </c>
      <c r="Q93" s="46">
        <v>0</v>
      </c>
      <c r="R93" s="46">
        <v>0</v>
      </c>
      <c r="S93" s="74">
        <v>0</v>
      </c>
      <c r="U93" s="73">
        <v>-102</v>
      </c>
      <c r="V93" s="74">
        <v>7.19</v>
      </c>
      <c r="W93">
        <v>0</v>
      </c>
      <c r="X93">
        <v>-32</v>
      </c>
      <c r="Y93">
        <v>7.19</v>
      </c>
      <c r="Z93">
        <v>-70</v>
      </c>
    </row>
    <row r="94" spans="7:26">
      <c r="G94" t="s">
        <v>136</v>
      </c>
      <c r="H94" s="73">
        <v>2.02</v>
      </c>
      <c r="I94" s="46">
        <v>0</v>
      </c>
      <c r="J94" s="46">
        <v>0</v>
      </c>
      <c r="K94" s="46">
        <v>0</v>
      </c>
      <c r="L94" s="46">
        <v>7.28</v>
      </c>
      <c r="M94" s="74">
        <v>0</v>
      </c>
      <c r="N94" s="73">
        <v>0</v>
      </c>
      <c r="O94" s="46">
        <v>-28</v>
      </c>
      <c r="P94" s="46">
        <v>-70</v>
      </c>
      <c r="Q94" s="46">
        <v>0</v>
      </c>
      <c r="R94" s="46">
        <v>0</v>
      </c>
      <c r="S94" s="74">
        <v>0</v>
      </c>
      <c r="U94" s="73">
        <v>-98</v>
      </c>
      <c r="V94" s="74">
        <v>9.3000000000000007</v>
      </c>
      <c r="W94">
        <v>2.02</v>
      </c>
      <c r="X94">
        <v>-28</v>
      </c>
      <c r="Y94">
        <v>7.28</v>
      </c>
      <c r="Z94">
        <v>-70</v>
      </c>
    </row>
    <row r="95" spans="7:26">
      <c r="G95" t="s">
        <v>137</v>
      </c>
      <c r="H95" s="73">
        <v>30.01</v>
      </c>
      <c r="I95" s="46">
        <v>0</v>
      </c>
      <c r="J95" s="46">
        <v>0</v>
      </c>
      <c r="K95" s="46">
        <v>0</v>
      </c>
      <c r="L95" s="46">
        <v>8.32</v>
      </c>
      <c r="M95" s="74">
        <v>0</v>
      </c>
      <c r="N95" s="73">
        <v>0</v>
      </c>
      <c r="O95" s="46">
        <v>-35</v>
      </c>
      <c r="P95" s="46">
        <v>-15</v>
      </c>
      <c r="Q95" s="46">
        <v>0</v>
      </c>
      <c r="R95" s="46">
        <v>0</v>
      </c>
      <c r="S95" s="74">
        <v>0</v>
      </c>
      <c r="U95" s="73">
        <v>-50</v>
      </c>
      <c r="V95" s="74">
        <v>38.33</v>
      </c>
      <c r="W95">
        <v>30.01</v>
      </c>
      <c r="X95">
        <v>-35</v>
      </c>
      <c r="Y95">
        <v>8.32</v>
      </c>
      <c r="Z95">
        <v>-15</v>
      </c>
    </row>
    <row r="96" spans="7:26">
      <c r="G96" t="s">
        <v>138</v>
      </c>
      <c r="H96" s="73">
        <v>27.3</v>
      </c>
      <c r="I96" s="46">
        <v>0</v>
      </c>
      <c r="J96" s="46">
        <v>0</v>
      </c>
      <c r="K96" s="46">
        <v>0</v>
      </c>
      <c r="L96" s="46">
        <v>7.97</v>
      </c>
      <c r="M96" s="74">
        <v>0</v>
      </c>
      <c r="N96" s="73">
        <v>0</v>
      </c>
      <c r="O96" s="46">
        <v>-34</v>
      </c>
      <c r="P96" s="46">
        <v>-15</v>
      </c>
      <c r="Q96" s="46">
        <v>0</v>
      </c>
      <c r="R96" s="46">
        <v>0</v>
      </c>
      <c r="S96" s="74">
        <v>0</v>
      </c>
      <c r="U96" s="73">
        <v>-49</v>
      </c>
      <c r="V96" s="74">
        <v>35.270000000000003</v>
      </c>
      <c r="W96">
        <v>27.3</v>
      </c>
      <c r="X96">
        <v>-34</v>
      </c>
      <c r="Y96">
        <v>7.97</v>
      </c>
      <c r="Z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11.65</v>
      </c>
      <c r="M97" s="74">
        <v>0</v>
      </c>
      <c r="N97" s="73">
        <v>-38</v>
      </c>
      <c r="O97" s="46">
        <v>-31</v>
      </c>
      <c r="P97" s="46">
        <v>0</v>
      </c>
      <c r="Q97" s="46">
        <v>0</v>
      </c>
      <c r="R97" s="46">
        <v>0</v>
      </c>
      <c r="S97" s="74">
        <v>0</v>
      </c>
      <c r="U97" s="73">
        <v>-69</v>
      </c>
      <c r="V97" s="74">
        <v>11.65</v>
      </c>
      <c r="W97">
        <v>-38</v>
      </c>
      <c r="X97">
        <v>-31</v>
      </c>
      <c r="Y97">
        <v>11.65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12.64</v>
      </c>
      <c r="M98" s="74">
        <v>0</v>
      </c>
      <c r="N98" s="73">
        <v>-44</v>
      </c>
      <c r="O98" s="46">
        <v>-31</v>
      </c>
      <c r="P98" s="46">
        <v>0</v>
      </c>
      <c r="Q98" s="46">
        <v>0</v>
      </c>
      <c r="R98" s="46">
        <v>0</v>
      </c>
      <c r="S98" s="74">
        <v>0</v>
      </c>
      <c r="U98" s="73">
        <v>-75</v>
      </c>
      <c r="V98" s="74">
        <v>12.64</v>
      </c>
      <c r="W98">
        <v>-44</v>
      </c>
      <c r="X98">
        <v>-31</v>
      </c>
      <c r="Y98">
        <v>12.64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9.1749999999999998E-2</v>
      </c>
      <c r="I99" s="69">
        <f t="shared" ref="I99:BQ99" si="1">SUM(I3:I98)/4000</f>
        <v>4.5255000000000004E-2</v>
      </c>
      <c r="J99" s="69">
        <f t="shared" si="1"/>
        <v>0.10890000000000001</v>
      </c>
      <c r="K99" s="69">
        <f t="shared" si="1"/>
        <v>0</v>
      </c>
      <c r="L99" s="69">
        <f t="shared" si="1"/>
        <v>0.3169050000000001</v>
      </c>
      <c r="M99" s="69">
        <f t="shared" si="1"/>
        <v>0</v>
      </c>
      <c r="N99" s="68">
        <f t="shared" si="1"/>
        <v>-1.19025</v>
      </c>
      <c r="O99" s="69">
        <f t="shared" si="1"/>
        <v>-0.67325000000000002</v>
      </c>
      <c r="P99" s="69">
        <f t="shared" si="1"/>
        <v>-0.84350000000000003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-2.7069999999999999</v>
      </c>
      <c r="V99" s="70">
        <f t="shared" si="1"/>
        <v>0.56281000000000003</v>
      </c>
      <c r="W99">
        <f t="shared" si="1"/>
        <v>-1.0985</v>
      </c>
      <c r="X99">
        <f t="shared" si="1"/>
        <v>-0.62799500000000008</v>
      </c>
      <c r="Y99">
        <f t="shared" si="1"/>
        <v>0.3169050000000001</v>
      </c>
      <c r="Z99">
        <f t="shared" si="1"/>
        <v>-0.73460000000000003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U2" s="73" t="s">
        <v>229</v>
      </c>
      <c r="V2" s="74" t="s">
        <v>228</v>
      </c>
      <c r="W2" s="28" t="s">
        <v>260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0.56000000000000005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0.56000000000000005</v>
      </c>
      <c r="W9">
        <v>0</v>
      </c>
      <c r="X9">
        <v>0.56000000000000005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0.85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0.85</v>
      </c>
      <c r="W10">
        <v>0</v>
      </c>
      <c r="X10">
        <v>0.85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0.67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0.67</v>
      </c>
      <c r="W11">
        <v>0</v>
      </c>
      <c r="X11">
        <v>0.67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1.44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1.44</v>
      </c>
      <c r="W12">
        <v>0</v>
      </c>
      <c r="X12">
        <v>1.44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1.23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1.23</v>
      </c>
      <c r="W15">
        <v>0</v>
      </c>
      <c r="X15">
        <v>1.23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1.78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1.78</v>
      </c>
      <c r="W16">
        <v>0</v>
      </c>
      <c r="X16">
        <v>1.78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1.58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1.58</v>
      </c>
      <c r="W17">
        <v>0</v>
      </c>
      <c r="X17">
        <v>1.58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1.63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1.63</v>
      </c>
      <c r="W18">
        <v>0</v>
      </c>
      <c r="X18">
        <v>1.63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2.2799999999999998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2.2799999999999998</v>
      </c>
      <c r="W19">
        <v>0</v>
      </c>
      <c r="X19">
        <v>2.2799999999999998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2.79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2.79</v>
      </c>
      <c r="W20">
        <v>0</v>
      </c>
      <c r="X20">
        <v>2.79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0.83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0.83</v>
      </c>
      <c r="W21">
        <v>0</v>
      </c>
      <c r="X21">
        <v>0.83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0.84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0.84</v>
      </c>
      <c r="W22">
        <v>0</v>
      </c>
      <c r="X22">
        <v>0.84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0.77</v>
      </c>
      <c r="W23">
        <v>0</v>
      </c>
      <c r="X23">
        <v>0.77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0.14000000000000001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0.14000000000000001</v>
      </c>
      <c r="W47">
        <v>0</v>
      </c>
      <c r="X47">
        <v>0.14000000000000001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0.48</v>
      </c>
      <c r="W48">
        <v>0</v>
      </c>
      <c r="X48">
        <v>0.48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0.33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0.33</v>
      </c>
      <c r="W49">
        <v>0</v>
      </c>
      <c r="X49">
        <v>0.33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0.42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0.42</v>
      </c>
      <c r="W50">
        <v>0</v>
      </c>
      <c r="X50">
        <v>0.42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0.85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0.85</v>
      </c>
      <c r="W51">
        <v>0</v>
      </c>
      <c r="X51">
        <v>0.85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0.91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0.91</v>
      </c>
      <c r="W52">
        <v>0</v>
      </c>
      <c r="X52">
        <v>0.91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1.93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1.93</v>
      </c>
      <c r="W53">
        <v>0</v>
      </c>
      <c r="X53">
        <v>1.93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1.74</v>
      </c>
      <c r="W54">
        <v>0</v>
      </c>
      <c r="X54">
        <v>1.74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1.39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1.39</v>
      </c>
      <c r="W55">
        <v>0</v>
      </c>
      <c r="X55">
        <v>1.39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23.23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23.23</v>
      </c>
      <c r="W89">
        <v>23.23</v>
      </c>
      <c r="X89">
        <v>0</v>
      </c>
    </row>
    <row r="90" spans="7:24">
      <c r="G90" t="s">
        <v>132</v>
      </c>
      <c r="H90" s="73">
        <v>23.33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23.33</v>
      </c>
      <c r="W90">
        <v>23.33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2.42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2.42</v>
      </c>
      <c r="W96">
        <v>2.42</v>
      </c>
      <c r="X96">
        <v>0</v>
      </c>
    </row>
    <row r="97" spans="1:83">
      <c r="G97" t="s">
        <v>139</v>
      </c>
      <c r="H97" s="73">
        <v>2.61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2.61</v>
      </c>
      <c r="W97">
        <v>2.61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1.2897500000000001E-2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6.3600000000000002E-3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1.92575E-2</v>
      </c>
      <c r="W99">
        <f t="shared" si="1"/>
        <v>1.2897500000000001E-2</v>
      </c>
      <c r="X99">
        <f t="shared" si="1"/>
        <v>6.3600000000000002E-3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7" activePane="bottomRight" state="frozen"/>
      <selection activeCell="M3" sqref="M3:M98"/>
      <selection pane="topRight" activeCell="M3" sqref="M3:M98"/>
      <selection pane="bottomLeft" activeCell="M3" sqref="M3:M98"/>
      <selection pane="bottomRight" activeCell="O108" sqref="O10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45108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7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7">
      <c r="A3" t="s">
        <v>45</v>
      </c>
      <c r="D3">
        <f>TWEPL!P3</f>
        <v>5.2149999999999999</v>
      </c>
      <c r="E3">
        <f>GT_NG!P3</f>
        <v>13.344408570589962</v>
      </c>
      <c r="F3">
        <f>GT_Spot!P3</f>
        <v>0</v>
      </c>
      <c r="G3">
        <f>PPCL_NG!P3</f>
        <v>43.6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957.77398265538477</v>
      </c>
      <c r="P3" s="36">
        <v>118.32</v>
      </c>
      <c r="Q3" s="36">
        <v>34.524442156736583</v>
      </c>
      <c r="R3" s="38">
        <v>0</v>
      </c>
      <c r="S3" s="38">
        <v>0</v>
      </c>
      <c r="T3" s="37">
        <f>SUMPRODUCT(LTA!J3:AN3,LTA!J$101:AN$101,LTA!J$103:AN$103)</f>
        <v>95</v>
      </c>
      <c r="U3" s="37">
        <f>SUMPRODUCT(LTA!J3:AN3,LTA!J$102:AN$102,LTA!J$103:AN$103)</f>
        <v>154.98000000000002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1022.3100000000001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22.647048911168991</v>
      </c>
      <c r="AD3">
        <f>SUM(B3:AB3,AI3:AR3)-AC3</f>
        <v>2295.0907844715425</v>
      </c>
      <c r="AE3">
        <f>'IDT-1'!B3</f>
        <v>0</v>
      </c>
      <c r="AF3" s="24"/>
      <c r="AG3">
        <f>SUM(AD3:AF3)+AT3</f>
        <v>2295.0907844715425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-125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5.2149999999999999</v>
      </c>
      <c r="E4">
        <f>GT_NG!P4</f>
        <v>13.344408570589962</v>
      </c>
      <c r="F4">
        <f>GT_Spot!P4</f>
        <v>0</v>
      </c>
      <c r="G4">
        <f>PPCL_NG!P4</f>
        <v>43.6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905.45960124417252</v>
      </c>
      <c r="P4" s="36">
        <v>118.32</v>
      </c>
      <c r="Q4" s="36">
        <v>34.524442156736583</v>
      </c>
      <c r="R4" s="38">
        <v>0</v>
      </c>
      <c r="S4" s="38">
        <v>0</v>
      </c>
      <c r="T4" s="37">
        <f>SUMPRODUCT(LTA!J4:AN4,LTA!J$101:AN$101,LTA!J$103:AN$103)</f>
        <v>94.09</v>
      </c>
      <c r="U4" s="37">
        <f>SUMPRODUCT(LTA!J4:AN4,LTA!J$102:AN$102,LTA!J$103:AN$103)</f>
        <v>153.45999999999998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1022.3100000000001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22.183054609794709</v>
      </c>
      <c r="AD4">
        <f t="shared" ref="AD4:AD67" si="1">SUM(B4:AB4,AI4:AR4)-AC4</f>
        <v>2238.810397361704</v>
      </c>
      <c r="AE4">
        <f>'IDT-1'!B4</f>
        <v>0</v>
      </c>
      <c r="AF4" s="24"/>
      <c r="AG4">
        <f t="shared" ref="AG4:AG67" si="2">SUM(AD4:AF4)+AT4</f>
        <v>2238.810397361704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-127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5.2149999999999999</v>
      </c>
      <c r="E5">
        <f>GT_NG!P5</f>
        <v>13.344408570589962</v>
      </c>
      <c r="F5">
        <f>GT_Spot!P5</f>
        <v>0</v>
      </c>
      <c r="G5">
        <f>PPCL_NG!P5</f>
        <v>43.6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874.26829121015714</v>
      </c>
      <c r="P5" s="36">
        <v>118.32</v>
      </c>
      <c r="Q5" s="36">
        <v>34.524442156736583</v>
      </c>
      <c r="R5" s="38">
        <v>0</v>
      </c>
      <c r="S5" s="38">
        <v>0</v>
      </c>
      <c r="T5" s="37">
        <f>SUMPRODUCT(LTA!J5:AN5,LTA!J$101:AN$101,LTA!J$103:AN$103)</f>
        <v>96.39</v>
      </c>
      <c r="U5" s="37">
        <f>SUMPRODUCT(LTA!J5:AN5,LTA!J$102:AN$102,LTA!J$103:AN$103)</f>
        <v>160.79000000000002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1022.3100000000001</v>
      </c>
      <c r="AB5" s="75">
        <f>-STOA!N5</f>
        <v>0</v>
      </c>
      <c r="AC5">
        <f t="shared" si="0"/>
        <v>21.540530577863414</v>
      </c>
      <c r="AD5">
        <f t="shared" si="1"/>
        <v>2268.8916113596201</v>
      </c>
      <c r="AE5">
        <f>'IDT-1'!B5</f>
        <v>0</v>
      </c>
      <c r="AF5" s="24"/>
      <c r="AG5">
        <f t="shared" si="2"/>
        <v>2268.8916113596201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-76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5.2149999999999999</v>
      </c>
      <c r="E6">
        <f>GT_NG!P6</f>
        <v>13.344408570589962</v>
      </c>
      <c r="F6">
        <f>GT_Spot!P6</f>
        <v>0</v>
      </c>
      <c r="G6">
        <f>PPCL_NG!P6</f>
        <v>43.6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847.33555017629328</v>
      </c>
      <c r="P6" s="36">
        <v>118.32</v>
      </c>
      <c r="Q6" s="36">
        <v>34.524442156736583</v>
      </c>
      <c r="R6" s="38">
        <v>0</v>
      </c>
      <c r="S6" s="38">
        <v>0</v>
      </c>
      <c r="T6" s="37">
        <f>SUMPRODUCT(LTA!J6:AN6,LTA!J$101:AN$101,LTA!J$103:AN$103)</f>
        <v>95.54</v>
      </c>
      <c r="U6" s="37">
        <f>SUMPRODUCT(LTA!J6:AN6,LTA!J$102:AN$102,LTA!J$103:AN$103)</f>
        <v>159.61000000000001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1022.3100000000001</v>
      </c>
      <c r="AB6" s="75">
        <f>-STOA!N6</f>
        <v>0</v>
      </c>
      <c r="AC6">
        <f t="shared" si="0"/>
        <v>21.365561604465174</v>
      </c>
      <c r="AD6">
        <f t="shared" si="1"/>
        <v>2231.1038392991545</v>
      </c>
      <c r="AE6">
        <f>'IDT-1'!B6</f>
        <v>0</v>
      </c>
      <c r="AF6" s="24"/>
      <c r="AG6">
        <f t="shared" si="2"/>
        <v>2231.1038392991545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-85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5.2149999999999999</v>
      </c>
      <c r="E7">
        <f>GT_NG!P7</f>
        <v>13.344408570589962</v>
      </c>
      <c r="F7">
        <f>GT_Spot!P7</f>
        <v>0</v>
      </c>
      <c r="G7">
        <f>PPCL_NG!P7</f>
        <v>43.6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845.02607332134539</v>
      </c>
      <c r="P7" s="36">
        <v>118.32</v>
      </c>
      <c r="Q7" s="36">
        <v>18.700000000000003</v>
      </c>
      <c r="R7" s="38">
        <v>0</v>
      </c>
      <c r="S7" s="38">
        <v>0</v>
      </c>
      <c r="T7" s="37">
        <f>SUMPRODUCT(LTA!J7:AN7,LTA!J$101:AN$101,LTA!J$103:AN$103)</f>
        <v>95.1</v>
      </c>
      <c r="U7" s="37">
        <f>SUMPRODUCT(LTA!J7:AN7,LTA!J$102:AN$102,LTA!J$103:AN$103)</f>
        <v>157.44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1022.12</v>
      </c>
      <c r="AB7" s="75">
        <f>-STOA!N7</f>
        <v>0</v>
      </c>
      <c r="AC7">
        <f t="shared" si="0"/>
        <v>21.2701243923843</v>
      </c>
      <c r="AD7">
        <f t="shared" si="1"/>
        <v>2200.2653574995511</v>
      </c>
      <c r="AE7">
        <f>'IDT-1'!B7</f>
        <v>0</v>
      </c>
      <c r="AF7" s="24"/>
      <c r="AG7">
        <f t="shared" si="2"/>
        <v>2200.2653574995511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-95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5.2149999999999999</v>
      </c>
      <c r="E8">
        <f>GT_NG!P8</f>
        <v>13.344408570589962</v>
      </c>
      <c r="F8">
        <f>GT_Spot!P8</f>
        <v>0</v>
      </c>
      <c r="G8">
        <f>PPCL_NG!P8</f>
        <v>43.6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825.6712461308482</v>
      </c>
      <c r="P8" s="36">
        <v>118.32</v>
      </c>
      <c r="Q8" s="36">
        <v>14.52</v>
      </c>
      <c r="R8" s="38">
        <v>0</v>
      </c>
      <c r="S8" s="38">
        <v>0</v>
      </c>
      <c r="T8" s="37">
        <f>SUMPRODUCT(LTA!J8:AN8,LTA!J$101:AN$101,LTA!J$103:AN$103)</f>
        <v>93.26</v>
      </c>
      <c r="U8" s="37">
        <f>SUMPRODUCT(LTA!J8:AN8,LTA!J$102:AN$102,LTA!J$103:AN$103)</f>
        <v>153.83999999999997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1022.12</v>
      </c>
      <c r="AB8" s="75">
        <f>-STOA!N8</f>
        <v>0</v>
      </c>
      <c r="AC8">
        <f t="shared" si="0"/>
        <v>21.112805315852075</v>
      </c>
      <c r="AD8">
        <f t="shared" si="1"/>
        <v>2160.4478493855859</v>
      </c>
      <c r="AE8">
        <f>'IDT-1'!B8</f>
        <v>0</v>
      </c>
      <c r="AF8" s="24"/>
      <c r="AG8">
        <f t="shared" si="2"/>
        <v>2160.4478493855859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-106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5.2149999999999999</v>
      </c>
      <c r="E9">
        <f>GT_NG!P9</f>
        <v>13.344408570589962</v>
      </c>
      <c r="F9">
        <f>GT_Spot!P9</f>
        <v>0</v>
      </c>
      <c r="G9">
        <f>PPCL_NG!P9</f>
        <v>43.6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813.70074542104953</v>
      </c>
      <c r="P9" s="36">
        <v>96.799999999999983</v>
      </c>
      <c r="Q9" s="36">
        <v>14.52</v>
      </c>
      <c r="R9" s="38">
        <v>0</v>
      </c>
      <c r="S9" s="38">
        <v>0</v>
      </c>
      <c r="T9" s="37">
        <f>SUMPRODUCT(LTA!J9:AN9,LTA!J$101:AN$101,LTA!J$103:AN$103)</f>
        <v>91.960000000000008</v>
      </c>
      <c r="U9" s="37">
        <f>SUMPRODUCT(LTA!J9:AN9,LTA!J$102:AN$102,LTA!J$103:AN$103)</f>
        <v>146.97999999999999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1022.12</v>
      </c>
      <c r="AB9" s="75">
        <f>-STOA!N9</f>
        <v>0</v>
      </c>
      <c r="AC9">
        <f t="shared" si="0"/>
        <v>20.897209077483168</v>
      </c>
      <c r="AD9">
        <f t="shared" si="1"/>
        <v>2102.0129449141564</v>
      </c>
      <c r="AE9">
        <f>'IDT-1'!B9</f>
        <v>0</v>
      </c>
      <c r="AF9" s="24"/>
      <c r="AG9">
        <f t="shared" si="2"/>
        <v>2102.0129449141564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5.2149999999999999</v>
      </c>
      <c r="E10">
        <f>GT_NG!P10</f>
        <v>13.344408570589962</v>
      </c>
      <c r="F10">
        <f>GT_Spot!P10</f>
        <v>0</v>
      </c>
      <c r="G10">
        <f>PPCL_NG!P10</f>
        <v>43.6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815.57827822104957</v>
      </c>
      <c r="P10" s="36">
        <v>96.799999999999983</v>
      </c>
      <c r="Q10" s="36">
        <v>14.52</v>
      </c>
      <c r="R10" s="38">
        <v>0</v>
      </c>
      <c r="S10" s="38">
        <v>0</v>
      </c>
      <c r="T10" s="37">
        <f>SUMPRODUCT(LTA!J10:AN10,LTA!J$101:AN$101,LTA!J$103:AN$103)</f>
        <v>100.66</v>
      </c>
      <c r="U10" s="37">
        <f>SUMPRODUCT(LTA!J10:AN10,LTA!J$102:AN$102,LTA!J$103:AN$103)</f>
        <v>147.47999999999999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1022.12</v>
      </c>
      <c r="AB10" s="75">
        <f>-STOA!N10</f>
        <v>0</v>
      </c>
      <c r="AC10">
        <f t="shared" si="0"/>
        <v>21.314303956922203</v>
      </c>
      <c r="AD10">
        <f t="shared" si="1"/>
        <v>2076.6733828347174</v>
      </c>
      <c r="AE10">
        <f>'IDT-1'!B10</f>
        <v>0</v>
      </c>
      <c r="AF10" s="24"/>
      <c r="AG10">
        <f t="shared" si="2"/>
        <v>2076.6733828347174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-159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5.2149999999999999</v>
      </c>
      <c r="E11">
        <f>GT_NG!P11</f>
        <v>13.344408570589962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815.61065923496221</v>
      </c>
      <c r="P11" s="36">
        <v>96.799999999999983</v>
      </c>
      <c r="Q11" s="36">
        <v>14.52</v>
      </c>
      <c r="R11" s="38">
        <v>0</v>
      </c>
      <c r="S11" s="38">
        <v>0</v>
      </c>
      <c r="T11" s="37">
        <f>SUMPRODUCT(LTA!J11:AN11,LTA!J$101:AN$101,LTA!J$103:AN$103)</f>
        <v>98.759999999999991</v>
      </c>
      <c r="U11" s="37">
        <f>SUMPRODUCT(LTA!J11:AN11,LTA!J$102:AN$102,LTA!J$103:AN$103)</f>
        <v>139.65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1022.0200000000001</v>
      </c>
      <c r="AB11" s="75">
        <f>-STOA!N11</f>
        <v>0</v>
      </c>
      <c r="AC11">
        <f t="shared" si="0"/>
        <v>21.201450527278045</v>
      </c>
      <c r="AD11">
        <f t="shared" si="1"/>
        <v>2069.988617278274</v>
      </c>
      <c r="AE11">
        <f>'IDT-1'!B11</f>
        <v>0</v>
      </c>
      <c r="AF11" s="24"/>
      <c r="AG11">
        <f t="shared" si="2"/>
        <v>2069.988617278274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-156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5.2149999999999999</v>
      </c>
      <c r="E12">
        <f>GT_NG!P12</f>
        <v>13.313941884355739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813.70356575152152</v>
      </c>
      <c r="P12" s="36">
        <v>96.800000000000011</v>
      </c>
      <c r="Q12" s="36">
        <v>14.52</v>
      </c>
      <c r="R12" s="38">
        <v>0</v>
      </c>
      <c r="S12" s="38">
        <v>0</v>
      </c>
      <c r="T12" s="37">
        <f>SUMPRODUCT(LTA!J12:AN12,LTA!J$101:AN$101,LTA!J$103:AN$103)</f>
        <v>97.09</v>
      </c>
      <c r="U12" s="37">
        <f>SUMPRODUCT(LTA!J12:AN12,LTA!J$102:AN$102,LTA!J$103:AN$103)</f>
        <v>137.26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1022.0200000000001</v>
      </c>
      <c r="AB12" s="75">
        <f>-STOA!N12</f>
        <v>0</v>
      </c>
      <c r="AC12">
        <f t="shared" si="0"/>
        <v>21.299600165662227</v>
      </c>
      <c r="AD12">
        <f t="shared" si="1"/>
        <v>2046.8929074702148</v>
      </c>
      <c r="AE12">
        <f>'IDT-1'!B12</f>
        <v>0</v>
      </c>
      <c r="AF12" s="24"/>
      <c r="AG12">
        <f t="shared" si="2"/>
        <v>2046.8929074702148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-173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5.2149999999999999</v>
      </c>
      <c r="E13">
        <f>GT_NG!P13</f>
        <v>13.313941884355739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815.78682033445966</v>
      </c>
      <c r="P13" s="36">
        <v>58.08</v>
      </c>
      <c r="Q13" s="36">
        <v>14.52</v>
      </c>
      <c r="R13" s="38">
        <v>0</v>
      </c>
      <c r="S13" s="38">
        <v>0</v>
      </c>
      <c r="T13" s="37">
        <f>SUMPRODUCT(LTA!J13:AN13,LTA!J$101:AN$101,LTA!J$103:AN$103)</f>
        <v>95.61</v>
      </c>
      <c r="U13" s="37">
        <f>SUMPRODUCT(LTA!J13:AN13,LTA!J$102:AN$102,LTA!J$103:AN$103)</f>
        <v>135.24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1022.0200000000001</v>
      </c>
      <c r="AB13" s="75">
        <f>-STOA!N13</f>
        <v>0</v>
      </c>
      <c r="AC13">
        <f t="shared" si="0"/>
        <v>20.688931107848418</v>
      </c>
      <c r="AD13">
        <f t="shared" si="1"/>
        <v>2036.3668311109668</v>
      </c>
      <c r="AE13">
        <f>'IDT-1'!B13</f>
        <v>-5</v>
      </c>
      <c r="AF13" s="24"/>
      <c r="AG13">
        <f t="shared" si="2"/>
        <v>2031.3668311109668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-144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5.2149999999999999</v>
      </c>
      <c r="E14">
        <f>GT_NG!P14</f>
        <v>13.313941884355739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765.60657163338703</v>
      </c>
      <c r="P14" s="36">
        <v>58.08</v>
      </c>
      <c r="Q14" s="36">
        <v>14.52</v>
      </c>
      <c r="R14" s="38">
        <v>0</v>
      </c>
      <c r="S14" s="38">
        <v>0</v>
      </c>
      <c r="T14" s="37">
        <f>SUMPRODUCT(LTA!J14:AN14,LTA!J$101:AN$101,LTA!J$103:AN$103)</f>
        <v>93.55</v>
      </c>
      <c r="U14" s="37">
        <f>SUMPRODUCT(LTA!J14:AN14,LTA!J$102:AN$102,LTA!J$103:AN$103)</f>
        <v>134.79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1022.0200000000001</v>
      </c>
      <c r="AB14" s="75">
        <f>-STOA!N14</f>
        <v>0</v>
      </c>
      <c r="AC14">
        <f t="shared" si="0"/>
        <v>20.074328751401659</v>
      </c>
      <c r="AD14">
        <f t="shared" si="1"/>
        <v>2001.2911847663411</v>
      </c>
      <c r="AE14">
        <f>'IDT-1'!B14</f>
        <v>-2.008</v>
      </c>
      <c r="AF14" s="24"/>
      <c r="AG14">
        <f t="shared" si="2"/>
        <v>1999.283184766341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-127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5.2149999999999999</v>
      </c>
      <c r="E15">
        <f>GT_NG!P15</f>
        <v>13.313941884355739</v>
      </c>
      <c r="F15">
        <f>GT_Spot!P15</f>
        <v>0</v>
      </c>
      <c r="G15">
        <f>PPCL_NG!P15</f>
        <v>43.957164053932004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754.90101590962399</v>
      </c>
      <c r="P15" s="36">
        <v>58.08</v>
      </c>
      <c r="Q15" s="36">
        <v>14.52</v>
      </c>
      <c r="R15" s="38">
        <v>0</v>
      </c>
      <c r="S15" s="38">
        <v>0</v>
      </c>
      <c r="T15" s="37">
        <f>SUMPRODUCT(LTA!J15:AN15,LTA!J$101:AN$101,LTA!J$103:AN$103)</f>
        <v>93.160000000000011</v>
      </c>
      <c r="U15" s="37">
        <f>SUMPRODUCT(LTA!J15:AN15,LTA!J$102:AN$102,LTA!J$103:AN$103)</f>
        <v>132.07999999999998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998.81000000000006</v>
      </c>
      <c r="AB15" s="75">
        <f>-STOA!N15</f>
        <v>0</v>
      </c>
      <c r="AC15">
        <f t="shared" si="0"/>
        <v>19.77836928727373</v>
      </c>
      <c r="AD15">
        <f t="shared" si="1"/>
        <v>1961.928752560638</v>
      </c>
      <c r="AE15">
        <f>'IDT-1'!B15</f>
        <v>0</v>
      </c>
      <c r="AF15" s="24"/>
      <c r="AG15">
        <f t="shared" si="2"/>
        <v>1961.928752560638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5.2149999999999999</v>
      </c>
      <c r="E16">
        <f>GT_NG!P16</f>
        <v>13.313941884355739</v>
      </c>
      <c r="F16">
        <f>GT_Spot!P16</f>
        <v>0</v>
      </c>
      <c r="G16">
        <f>PPCL_NG!P16</f>
        <v>43.957164053932004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747.15959112960047</v>
      </c>
      <c r="P16" s="36">
        <v>58.08</v>
      </c>
      <c r="Q16" s="36">
        <v>14.52</v>
      </c>
      <c r="R16" s="38">
        <v>0</v>
      </c>
      <c r="S16" s="38">
        <v>0</v>
      </c>
      <c r="T16" s="37">
        <f>SUMPRODUCT(LTA!J16:AN16,LTA!J$101:AN$101,LTA!J$103:AN$103)</f>
        <v>79.27</v>
      </c>
      <c r="U16" s="37">
        <f>SUMPRODUCT(LTA!J16:AN16,LTA!J$102:AN$102,LTA!J$103:AN$103)</f>
        <v>134.35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998.81000000000006</v>
      </c>
      <c r="AB16" s="75">
        <f>-STOA!N16</f>
        <v>0</v>
      </c>
      <c r="AC16">
        <f t="shared" si="0"/>
        <v>19.776673172131236</v>
      </c>
      <c r="AD16">
        <f t="shared" si="1"/>
        <v>1923.5690238957568</v>
      </c>
      <c r="AE16">
        <f>'IDT-1'!B16</f>
        <v>0</v>
      </c>
      <c r="AF16" s="24"/>
      <c r="AG16">
        <f t="shared" si="2"/>
        <v>1923.5690238957568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-149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5.2149999999999999</v>
      </c>
      <c r="E17">
        <f>GT_NG!P17</f>
        <v>13.313941884355739</v>
      </c>
      <c r="F17">
        <f>GT_Spot!P17</f>
        <v>0</v>
      </c>
      <c r="G17">
        <f>PPCL_NG!P17</f>
        <v>43.957164053932004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749.37714627119931</v>
      </c>
      <c r="P17" s="36">
        <v>58.08</v>
      </c>
      <c r="Q17" s="36">
        <v>14.52</v>
      </c>
      <c r="R17" s="38">
        <v>0</v>
      </c>
      <c r="S17" s="38">
        <v>0</v>
      </c>
      <c r="T17" s="37">
        <f>SUMPRODUCT(LTA!J17:AN17,LTA!J$101:AN$101,LTA!J$103:AN$103)</f>
        <v>72.56</v>
      </c>
      <c r="U17" s="37">
        <f>SUMPRODUCT(LTA!J17:AN17,LTA!J$102:AN$102,LTA!J$103:AN$103)</f>
        <v>129.53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-20</v>
      </c>
      <c r="AA17" s="75">
        <f>STOA!H17</f>
        <v>998.81000000000006</v>
      </c>
      <c r="AB17" s="75">
        <f>-STOA!N17</f>
        <v>0</v>
      </c>
      <c r="AC17">
        <f t="shared" si="0"/>
        <v>20.156386288531461</v>
      </c>
      <c r="AD17">
        <f t="shared" si="1"/>
        <v>1861.8768659209559</v>
      </c>
      <c r="AE17">
        <f>'IDT-1'!B17</f>
        <v>0</v>
      </c>
      <c r="AF17" s="24"/>
      <c r="AG17">
        <f t="shared" si="2"/>
        <v>1861.8768659209559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-181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5.2149999999999999</v>
      </c>
      <c r="E18">
        <f>GT_NG!P18</f>
        <v>13.313941884355739</v>
      </c>
      <c r="F18">
        <f>GT_Spot!P18</f>
        <v>0</v>
      </c>
      <c r="G18">
        <f>PPCL_NG!P18</f>
        <v>43.957164053932004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754.93428843277036</v>
      </c>
      <c r="P18" s="36">
        <v>58.08</v>
      </c>
      <c r="Q18" s="36">
        <v>14.52</v>
      </c>
      <c r="R18" s="38">
        <v>0</v>
      </c>
      <c r="S18" s="38">
        <v>0</v>
      </c>
      <c r="T18" s="37">
        <f>SUMPRODUCT(LTA!J18:AN18,LTA!J$101:AN$101,LTA!J$103:AN$103)</f>
        <v>72.11</v>
      </c>
      <c r="U18" s="37">
        <f>SUMPRODUCT(LTA!J18:AN18,LTA!J$102:AN$102,LTA!J$103:AN$103)</f>
        <v>127.10000000000001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-41</v>
      </c>
      <c r="AA18" s="75">
        <f>STOA!H18</f>
        <v>998.81000000000006</v>
      </c>
      <c r="AB18" s="75">
        <f>-STOA!N18</f>
        <v>0</v>
      </c>
      <c r="AC18">
        <f t="shared" si="0"/>
        <v>20.455167092741345</v>
      </c>
      <c r="AD18">
        <f t="shared" si="1"/>
        <v>1833.2552272783169</v>
      </c>
      <c r="AE18">
        <f>'IDT-1'!B18</f>
        <v>0</v>
      </c>
      <c r="AF18" s="24"/>
      <c r="AG18">
        <f t="shared" si="2"/>
        <v>1833.2552272783169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-191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2.0859999999999999</v>
      </c>
      <c r="E19">
        <f>GT_NG!P19</f>
        <v>13.698737892574112</v>
      </c>
      <c r="F19">
        <f>GT_Spot!P19</f>
        <v>0</v>
      </c>
      <c r="G19">
        <f>PPCL_NG!P19</f>
        <v>43.957164053932004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739.60019252654854</v>
      </c>
      <c r="P19" s="36">
        <v>58.08</v>
      </c>
      <c r="Q19" s="36">
        <v>14.52</v>
      </c>
      <c r="R19" s="38">
        <v>0</v>
      </c>
      <c r="S19" s="38">
        <v>0</v>
      </c>
      <c r="T19" s="37">
        <f>SUMPRODUCT(LTA!J19:AN19,LTA!J$101:AN$101,LTA!J$103:AN$103)</f>
        <v>71.73</v>
      </c>
      <c r="U19" s="37">
        <f>SUMPRODUCT(LTA!J19:AN19,LTA!J$102:AN$102,LTA!J$103:AN$103)</f>
        <v>126.49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-58</v>
      </c>
      <c r="AA19" s="75">
        <f>STOA!H19</f>
        <v>998.81000000000006</v>
      </c>
      <c r="AB19" s="75">
        <f>-STOA!N19</f>
        <v>0</v>
      </c>
      <c r="AC19">
        <f t="shared" si="0"/>
        <v>20.429416093994039</v>
      </c>
      <c r="AD19">
        <f t="shared" si="1"/>
        <v>1798.2126783790609</v>
      </c>
      <c r="AE19">
        <f>'IDT-1'!B19</f>
        <v>0</v>
      </c>
      <c r="AF19" s="24"/>
      <c r="AG19">
        <f t="shared" si="2"/>
        <v>1798.2126783790609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-190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2.0859999999999999</v>
      </c>
      <c r="E20">
        <f>GT_NG!P20</f>
        <v>13.73008511887291</v>
      </c>
      <c r="F20">
        <f>GT_Spot!P20</f>
        <v>0</v>
      </c>
      <c r="G20">
        <f>PPCL_NG!P20</f>
        <v>43.957164053932004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739.60019468989844</v>
      </c>
      <c r="P20" s="36">
        <v>58.08</v>
      </c>
      <c r="Q20" s="36">
        <v>14.52</v>
      </c>
      <c r="R20" s="38">
        <v>0</v>
      </c>
      <c r="S20" s="38">
        <v>0</v>
      </c>
      <c r="T20" s="37">
        <f>SUMPRODUCT(LTA!J20:AN20,LTA!J$101:AN$101,LTA!J$103:AN$103)</f>
        <v>69.990000000000009</v>
      </c>
      <c r="U20" s="37">
        <f>SUMPRODUCT(LTA!J20:AN20,LTA!J$102:AN$102,LTA!J$103:AN$103)</f>
        <v>125.08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-74</v>
      </c>
      <c r="AA20" s="75">
        <f>STOA!H20</f>
        <v>998.81000000000006</v>
      </c>
      <c r="AB20" s="75">
        <f>-STOA!N20</f>
        <v>0</v>
      </c>
      <c r="AC20">
        <f t="shared" si="0"/>
        <v>20.668315794288805</v>
      </c>
      <c r="AD20">
        <f t="shared" si="1"/>
        <v>1764.8551280684146</v>
      </c>
      <c r="AE20">
        <f>'IDT-1'!B20</f>
        <v>0</v>
      </c>
      <c r="AF20" s="24"/>
      <c r="AG20">
        <f t="shared" si="2"/>
        <v>1764.8551280684146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-204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2.0859999999999999</v>
      </c>
      <c r="E21">
        <f>GT_NG!P21</f>
        <v>13.998403193612774</v>
      </c>
      <c r="F21">
        <f>GT_Spot!P21</f>
        <v>0</v>
      </c>
      <c r="G21">
        <f>PPCL_NG!P21</f>
        <v>43.957164053932004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740.64445361205287</v>
      </c>
      <c r="P21" s="36">
        <v>58.08</v>
      </c>
      <c r="Q21" s="36">
        <v>14.52</v>
      </c>
      <c r="R21" s="38">
        <v>0</v>
      </c>
      <c r="S21" s="38">
        <v>0</v>
      </c>
      <c r="T21" s="37">
        <f>SUMPRODUCT(LTA!J21:AN21,LTA!J$101:AN$101,LTA!J$103:AN$103)</f>
        <v>72.22</v>
      </c>
      <c r="U21" s="37">
        <f>SUMPRODUCT(LTA!J21:AN21,LTA!J$102:AN$102,LTA!J$103:AN$103)</f>
        <v>123.23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-86</v>
      </c>
      <c r="AA21" s="75">
        <f>STOA!H21</f>
        <v>998.81000000000006</v>
      </c>
      <c r="AB21" s="75">
        <f>-STOA!N21</f>
        <v>0</v>
      </c>
      <c r="AC21">
        <f t="shared" si="0"/>
        <v>20.42574477371781</v>
      </c>
      <c r="AD21">
        <f t="shared" si="1"/>
        <v>1795.7902760858801</v>
      </c>
      <c r="AE21">
        <f>'IDT-1'!B21</f>
        <v>0</v>
      </c>
      <c r="AF21" s="24"/>
      <c r="AG21">
        <f t="shared" si="2"/>
        <v>1795.7902760858801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-163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2.0859999999999999</v>
      </c>
      <c r="E22">
        <f>GT_NG!P22</f>
        <v>13.998403193612774</v>
      </c>
      <c r="F22">
        <f>GT_Spot!P22</f>
        <v>0</v>
      </c>
      <c r="G22">
        <f>PPCL_NG!P22</f>
        <v>43.957164053932004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747.6801708071431</v>
      </c>
      <c r="P22" s="36">
        <v>58.08</v>
      </c>
      <c r="Q22" s="36">
        <v>14.52</v>
      </c>
      <c r="R22" s="38">
        <v>0</v>
      </c>
      <c r="S22" s="38">
        <v>0</v>
      </c>
      <c r="T22" s="37">
        <f>SUMPRODUCT(LTA!J22:AN22,LTA!J$101:AN$101,LTA!J$103:AN$103)</f>
        <v>74.959999999999994</v>
      </c>
      <c r="U22" s="37">
        <f>SUMPRODUCT(LTA!J22:AN22,LTA!J$102:AN$102,LTA!J$103:AN$103)</f>
        <v>118.77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-103</v>
      </c>
      <c r="AA22" s="75">
        <f>STOA!H22</f>
        <v>998.81000000000006</v>
      </c>
      <c r="AB22" s="75">
        <f>-STOA!N22</f>
        <v>0</v>
      </c>
      <c r="AC22">
        <f t="shared" si="0"/>
        <v>20.614573125389732</v>
      </c>
      <c r="AD22">
        <f t="shared" si="1"/>
        <v>1784.9171649292982</v>
      </c>
      <c r="AE22">
        <f>'IDT-1'!B22</f>
        <v>0</v>
      </c>
      <c r="AF22" s="24"/>
      <c r="AG22">
        <f t="shared" si="2"/>
        <v>1784.9171649292982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-162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2.0859999999999999</v>
      </c>
      <c r="E23">
        <f>GT_NG!P23</f>
        <v>13.998403193612774</v>
      </c>
      <c r="F23">
        <f>GT_Spot!P23</f>
        <v>0</v>
      </c>
      <c r="G23">
        <f>PPCL_NG!P23</f>
        <v>43.6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750.78097450230621</v>
      </c>
      <c r="P23" s="36">
        <v>58.08</v>
      </c>
      <c r="Q23" s="36">
        <v>14.52</v>
      </c>
      <c r="R23" s="38">
        <v>0</v>
      </c>
      <c r="S23" s="38">
        <v>0</v>
      </c>
      <c r="T23" s="37">
        <f>SUMPRODUCT(LTA!J23:AN23,LTA!J$101:AN$101,LTA!J$103:AN$103)</f>
        <v>76.08</v>
      </c>
      <c r="U23" s="37">
        <f>SUMPRODUCT(LTA!J23:AN23,LTA!J$102:AN$102,LTA!J$103:AN$103)</f>
        <v>117.9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-130</v>
      </c>
      <c r="AA23" s="75">
        <f>STOA!H23</f>
        <v>998.81000000000006</v>
      </c>
      <c r="AB23" s="75">
        <f>-STOA!N23</f>
        <v>0</v>
      </c>
      <c r="AC23">
        <f t="shared" si="0"/>
        <v>20.543257751488419</v>
      </c>
      <c r="AD23">
        <f t="shared" si="1"/>
        <v>1798.9821199444309</v>
      </c>
      <c r="AE23">
        <f>'IDT-1'!B23</f>
        <v>0</v>
      </c>
      <c r="AF23" s="24"/>
      <c r="AG23">
        <f t="shared" si="2"/>
        <v>1798.9821199444309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-124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2.0859999999999999</v>
      </c>
      <c r="E24">
        <f>GT_NG!P24</f>
        <v>13.998403193612774</v>
      </c>
      <c r="F24">
        <f>GT_Spot!P24</f>
        <v>0</v>
      </c>
      <c r="G24">
        <f>PPCL_NG!P24</f>
        <v>43.6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765.63709915752224</v>
      </c>
      <c r="P24" s="36">
        <v>58.08</v>
      </c>
      <c r="Q24" s="36">
        <v>14.52</v>
      </c>
      <c r="R24" s="38">
        <v>0</v>
      </c>
      <c r="S24" s="38">
        <v>0</v>
      </c>
      <c r="T24" s="37">
        <f>SUMPRODUCT(LTA!J24:AN24,LTA!J$101:AN$101,LTA!J$103:AN$103)</f>
        <v>74.010000000000005</v>
      </c>
      <c r="U24" s="37">
        <f>SUMPRODUCT(LTA!J24:AN24,LTA!J$102:AN$102,LTA!J$103:AN$103)</f>
        <v>115.95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-175</v>
      </c>
      <c r="AA24" s="75">
        <f>STOA!H24</f>
        <v>998.81000000000006</v>
      </c>
      <c r="AB24" s="75">
        <f>-STOA!N24</f>
        <v>0</v>
      </c>
      <c r="AC24">
        <f t="shared" si="0"/>
        <v>20.878325091553588</v>
      </c>
      <c r="AD24">
        <f t="shared" si="1"/>
        <v>1782.4831772595817</v>
      </c>
      <c r="AE24">
        <f>'IDT-1'!B24</f>
        <v>0</v>
      </c>
      <c r="AF24" s="24"/>
      <c r="AG24">
        <f t="shared" si="2"/>
        <v>1782.4831772595817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-106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2.9203999999999994</v>
      </c>
      <c r="E25">
        <f>GT_NG!P25</f>
        <v>13.998403193612774</v>
      </c>
      <c r="F25">
        <f>GT_Spot!P25</f>
        <v>0</v>
      </c>
      <c r="G25">
        <f>PPCL_NG!P25</f>
        <v>43.6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771.01268256544768</v>
      </c>
      <c r="P25" s="36">
        <v>58.08</v>
      </c>
      <c r="Q25" s="36">
        <v>14.52</v>
      </c>
      <c r="R25" s="38">
        <v>0</v>
      </c>
      <c r="S25" s="38">
        <v>0</v>
      </c>
      <c r="T25" s="37">
        <f>SUMPRODUCT(LTA!J25:AN25,LTA!J$101:AN$101,LTA!J$103:AN$103)</f>
        <v>71.7</v>
      </c>
      <c r="U25" s="37">
        <f>SUMPRODUCT(LTA!J25:AN25,LTA!J$102:AN$102,LTA!J$103:AN$103)</f>
        <v>111.14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-202</v>
      </c>
      <c r="AA25" s="75">
        <f>STOA!H25</f>
        <v>998.81000000000006</v>
      </c>
      <c r="AB25" s="75">
        <f>-STOA!N25</f>
        <v>0</v>
      </c>
      <c r="AC25">
        <f t="shared" si="0"/>
        <v>20.950220093243093</v>
      </c>
      <c r="AD25">
        <f t="shared" si="1"/>
        <v>1772.5012656658175</v>
      </c>
      <c r="AE25">
        <f>'IDT-1'!B25</f>
        <v>0</v>
      </c>
      <c r="AF25" s="24"/>
      <c r="AG25">
        <f t="shared" si="2"/>
        <v>1772.5012656658175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-88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2.9203999999999994</v>
      </c>
      <c r="E26">
        <f>GT_NG!P26</f>
        <v>13.998403193612774</v>
      </c>
      <c r="F26">
        <f>GT_Spot!P26</f>
        <v>0</v>
      </c>
      <c r="G26">
        <f>PPCL_NG!P26</f>
        <v>43.6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771.68504493961359</v>
      </c>
      <c r="P26" s="36">
        <v>58.08</v>
      </c>
      <c r="Q26" s="36">
        <v>14.52</v>
      </c>
      <c r="R26" s="38">
        <v>0</v>
      </c>
      <c r="S26" s="38">
        <v>0</v>
      </c>
      <c r="T26" s="37">
        <f>SUMPRODUCT(LTA!J26:AN26,LTA!J$101:AN$101,LTA!J$103:AN$103)</f>
        <v>69.91</v>
      </c>
      <c r="U26" s="37">
        <f>SUMPRODUCT(LTA!J26:AN26,LTA!J$102:AN$102,LTA!J$103:AN$103)</f>
        <v>108.87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-219</v>
      </c>
      <c r="AA26" s="75">
        <f>STOA!H26</f>
        <v>998.81000000000006</v>
      </c>
      <c r="AB26" s="75">
        <f>-STOA!N26</f>
        <v>0</v>
      </c>
      <c r="AC26">
        <f t="shared" si="0"/>
        <v>21.089093305057464</v>
      </c>
      <c r="AD26">
        <f t="shared" si="1"/>
        <v>1749.9747548281687</v>
      </c>
      <c r="AE26">
        <f>'IDT-1'!B26</f>
        <v>0</v>
      </c>
      <c r="AF26" s="24"/>
      <c r="AG26">
        <f t="shared" si="2"/>
        <v>1749.9747548281687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2.9203999999999994</v>
      </c>
      <c r="E27">
        <f>GT_NG!P27</f>
        <v>13.313941884355739</v>
      </c>
      <c r="F27">
        <f>GT_Spot!P27</f>
        <v>0</v>
      </c>
      <c r="G27">
        <f>PPCL_NG!P27</f>
        <v>43.6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774.47830146964918</v>
      </c>
      <c r="P27" s="36">
        <v>58.08</v>
      </c>
      <c r="Q27" s="36">
        <v>14.520000000000001</v>
      </c>
      <c r="R27" s="38">
        <v>9.2099999999999991</v>
      </c>
      <c r="S27" s="38">
        <v>0</v>
      </c>
      <c r="T27" s="37">
        <f>SUMPRODUCT(LTA!J27:AN27,LTA!J$101:AN$101,LTA!J$103:AN$103)</f>
        <v>70.430000000000007</v>
      </c>
      <c r="U27" s="37">
        <f>SUMPRODUCT(LTA!J27:AN27,LTA!J$102:AN$102,LTA!J$103:AN$103)</f>
        <v>107.81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705.82000000000016</v>
      </c>
      <c r="AB27" s="75">
        <f>-STOA!N27</f>
        <v>0</v>
      </c>
      <c r="AC27">
        <f t="shared" si="0"/>
        <v>16.181905889440991</v>
      </c>
      <c r="AD27">
        <f t="shared" si="1"/>
        <v>1745.6707374645641</v>
      </c>
      <c r="AE27">
        <f>'IDT-1'!B27</f>
        <v>0</v>
      </c>
      <c r="AF27" s="24"/>
      <c r="AG27">
        <f t="shared" si="2"/>
        <v>1745.6707374645641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-36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2.9203999999999994</v>
      </c>
      <c r="E28">
        <f>GT_NG!P28</f>
        <v>13.313941884355739</v>
      </c>
      <c r="F28">
        <f>GT_Spot!P28</f>
        <v>0</v>
      </c>
      <c r="G28">
        <f>PPCL_NG!P28</f>
        <v>43.6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776.35583426964922</v>
      </c>
      <c r="P28" s="36">
        <v>58.08</v>
      </c>
      <c r="Q28" s="36">
        <v>14.520000000000001</v>
      </c>
      <c r="R28" s="38">
        <v>14.370000000000001</v>
      </c>
      <c r="S28" s="38">
        <v>0</v>
      </c>
      <c r="T28" s="37">
        <f>SUMPRODUCT(LTA!J28:AN28,LTA!J$101:AN$101,LTA!J$103:AN$103)</f>
        <v>73.259999999999991</v>
      </c>
      <c r="U28" s="37">
        <f>SUMPRODUCT(LTA!J28:AN28,LTA!J$102:AN$102,LTA!J$103:AN$103)</f>
        <v>106.46000000000001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-8</v>
      </c>
      <c r="AA28" s="75">
        <f>STOA!H28</f>
        <v>710.72000000000014</v>
      </c>
      <c r="AB28" s="75">
        <f>-STOA!N28</f>
        <v>0</v>
      </c>
      <c r="AC28">
        <f t="shared" si="0"/>
        <v>16.486420856047094</v>
      </c>
      <c r="AD28">
        <f t="shared" si="1"/>
        <v>1737.7837552979581</v>
      </c>
      <c r="AE28">
        <f>'IDT-1'!B28</f>
        <v>0</v>
      </c>
      <c r="AF28" s="24"/>
      <c r="AG28">
        <f t="shared" si="2"/>
        <v>1737.7837552979581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-49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13.313941884355739</v>
      </c>
      <c r="F29">
        <f>GT_Spot!P29</f>
        <v>0</v>
      </c>
      <c r="G29">
        <f>PPCL_NG!P29</f>
        <v>43.6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773.66846588303304</v>
      </c>
      <c r="P29" s="36">
        <v>58.08</v>
      </c>
      <c r="Q29" s="36">
        <v>14.520000000000001</v>
      </c>
      <c r="R29" s="38">
        <v>23.970000000000002</v>
      </c>
      <c r="S29" s="38">
        <v>0</v>
      </c>
      <c r="T29" s="37">
        <f>SUMPRODUCT(LTA!J29:AN29,LTA!J$101:AN$101,LTA!J$103:AN$103)</f>
        <v>86.539999999999992</v>
      </c>
      <c r="U29" s="37">
        <f>SUMPRODUCT(LTA!J29:AN29,LTA!J$102:AN$102,LTA!J$103:AN$103)</f>
        <v>116.57000000000001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-58</v>
      </c>
      <c r="AA29" s="75">
        <f>STOA!H29</f>
        <v>714.92000000000019</v>
      </c>
      <c r="AB29" s="75">
        <f>-STOA!N29</f>
        <v>0</v>
      </c>
      <c r="AC29">
        <f t="shared" si="0"/>
        <v>17.048110257344142</v>
      </c>
      <c r="AD29">
        <f t="shared" si="1"/>
        <v>1746.8106975100447</v>
      </c>
      <c r="AE29">
        <f>'IDT-1'!B29</f>
        <v>0</v>
      </c>
      <c r="AF29" s="24"/>
      <c r="AG29">
        <f t="shared" si="2"/>
        <v>1746.8106975100447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-26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13.313941884355739</v>
      </c>
      <c r="F30">
        <f>GT_Spot!P30</f>
        <v>0</v>
      </c>
      <c r="G30">
        <f>PPCL_NG!P30</f>
        <v>43.6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752.10200863712407</v>
      </c>
      <c r="P30" s="36">
        <v>62.92</v>
      </c>
      <c r="Q30" s="36">
        <v>14.520000000000001</v>
      </c>
      <c r="R30" s="38">
        <v>30.229999999999997</v>
      </c>
      <c r="S30" s="38">
        <v>0</v>
      </c>
      <c r="T30" s="37">
        <f>SUMPRODUCT(LTA!J30:AN30,LTA!J$101:AN$101,LTA!J$103:AN$103)</f>
        <v>93.68</v>
      </c>
      <c r="U30" s="37">
        <f>SUMPRODUCT(LTA!J30:AN30,LTA!J$102:AN$102,LTA!J$103:AN$103)</f>
        <v>117.51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-66</v>
      </c>
      <c r="AA30" s="75">
        <f>STOA!H30</f>
        <v>721.92000000000019</v>
      </c>
      <c r="AB30" s="75">
        <f>-STOA!N30</f>
        <v>0</v>
      </c>
      <c r="AC30">
        <f t="shared" si="0"/>
        <v>17.204125091368688</v>
      </c>
      <c r="AD30">
        <f t="shared" si="1"/>
        <v>1738.2682254301114</v>
      </c>
      <c r="AE30">
        <f>'IDT-1'!B30</f>
        <v>0</v>
      </c>
      <c r="AF30" s="24"/>
      <c r="AG30">
        <f t="shared" si="2"/>
        <v>1738.2682254301114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-31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13.344408570589962</v>
      </c>
      <c r="F31">
        <f>GT_Spot!P31</f>
        <v>0</v>
      </c>
      <c r="G31">
        <f>PPCL_NG!P31</f>
        <v>43.6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754.08135738512578</v>
      </c>
      <c r="P31" s="36">
        <v>58.080000000000013</v>
      </c>
      <c r="Q31" s="36">
        <v>14.520000000000001</v>
      </c>
      <c r="R31" s="38">
        <v>37.950000000000003</v>
      </c>
      <c r="S31" s="38">
        <v>0</v>
      </c>
      <c r="T31" s="37">
        <f>SUMPRODUCT(LTA!J31:AN31,LTA!J$101:AN$101,LTA!J$103:AN$103)</f>
        <v>104.09</v>
      </c>
      <c r="U31" s="37">
        <f>SUMPRODUCT(LTA!J31:AN31,LTA!J$102:AN$102,LTA!J$103:AN$103)</f>
        <v>116.82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-99</v>
      </c>
      <c r="AA31" s="75">
        <f>STOA!H31</f>
        <v>728.92000000000019</v>
      </c>
      <c r="AB31" s="75">
        <f>-STOA!N31</f>
        <v>0</v>
      </c>
      <c r="AC31">
        <f t="shared" si="0"/>
        <v>17.864832225866312</v>
      </c>
      <c r="AD31">
        <f t="shared" si="1"/>
        <v>1706.2173337298495</v>
      </c>
      <c r="AE31">
        <f>'IDT-1'!B31</f>
        <v>0</v>
      </c>
      <c r="AF31" s="24"/>
      <c r="AG31">
        <f t="shared" si="2"/>
        <v>1706.2173337298495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-51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13.344408570589962</v>
      </c>
      <c r="F32">
        <f>GT_Spot!P32</f>
        <v>0</v>
      </c>
      <c r="G32">
        <f>PPCL_NG!P32</f>
        <v>43.6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754.07664431265346</v>
      </c>
      <c r="P32" s="36">
        <v>58.080000000000013</v>
      </c>
      <c r="Q32" s="36">
        <v>14.520000000000001</v>
      </c>
      <c r="R32" s="38">
        <v>45</v>
      </c>
      <c r="S32" s="38">
        <v>0</v>
      </c>
      <c r="T32" s="37">
        <f>SUMPRODUCT(LTA!J32:AN32,LTA!J$101:AN$101,LTA!J$103:AN$103)</f>
        <v>117.65</v>
      </c>
      <c r="U32" s="37">
        <f>SUMPRODUCT(LTA!J32:AN32,LTA!J$102:AN$102,LTA!J$103:AN$103)</f>
        <v>115.77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-147</v>
      </c>
      <c r="AA32" s="75">
        <f>STOA!H32</f>
        <v>728.92000000000019</v>
      </c>
      <c r="AB32" s="75">
        <f>-STOA!N32</f>
        <v>0</v>
      </c>
      <c r="AC32">
        <f t="shared" si="0"/>
        <v>18.294384448972224</v>
      </c>
      <c r="AD32">
        <f t="shared" si="1"/>
        <v>1696.3430684342711</v>
      </c>
      <c r="AE32">
        <f>'IDT-1'!B32</f>
        <v>0</v>
      </c>
      <c r="AF32" s="24"/>
      <c r="AG32">
        <f t="shared" si="2"/>
        <v>1696.3430684342711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-32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13.344408570589962</v>
      </c>
      <c r="F33">
        <f>GT_Spot!P33</f>
        <v>0</v>
      </c>
      <c r="G33">
        <f>PPCL_NG!P33</f>
        <v>43.6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754.7384043272391</v>
      </c>
      <c r="P33" s="36">
        <v>58.080000000000005</v>
      </c>
      <c r="Q33" s="36">
        <v>14.520000000000001</v>
      </c>
      <c r="R33" s="38">
        <v>46.5</v>
      </c>
      <c r="S33" s="38">
        <v>0</v>
      </c>
      <c r="T33" s="37">
        <f>SUMPRODUCT(LTA!J33:AN33,LTA!J$101:AN$101,LTA!J$103:AN$103)</f>
        <v>135.63</v>
      </c>
      <c r="U33" s="37">
        <f>SUMPRODUCT(LTA!J33:AN33,LTA!J$102:AN$102,LTA!J$103:AN$103)</f>
        <v>106.92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-188</v>
      </c>
      <c r="AA33" s="75">
        <f>STOA!H33</f>
        <v>739.42000000000019</v>
      </c>
      <c r="AB33" s="75">
        <f>-STOA!N33</f>
        <v>0</v>
      </c>
      <c r="AC33">
        <f t="shared" si="0"/>
        <v>18.725861380199852</v>
      </c>
      <c r="AD33">
        <f t="shared" si="1"/>
        <v>1690.7033515176292</v>
      </c>
      <c r="AE33">
        <f>'IDT-1'!B33</f>
        <v>0</v>
      </c>
      <c r="AF33" s="24"/>
      <c r="AG33">
        <f t="shared" si="2"/>
        <v>1690.7033515176292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5.0064000000000002</v>
      </c>
      <c r="E34">
        <f>GT_NG!P34</f>
        <v>13.344408570589962</v>
      </c>
      <c r="F34">
        <f>GT_Spot!P34</f>
        <v>0</v>
      </c>
      <c r="G34">
        <f>PPCL_NG!P34</f>
        <v>43.6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754.7384043272391</v>
      </c>
      <c r="P34" s="36">
        <v>58.080000000000005</v>
      </c>
      <c r="Q34" s="36">
        <v>14.520000000000001</v>
      </c>
      <c r="R34" s="38">
        <v>47</v>
      </c>
      <c r="S34" s="38">
        <v>0</v>
      </c>
      <c r="T34" s="37">
        <f>SUMPRODUCT(LTA!J34:AN34,LTA!J$101:AN$101,LTA!J$103:AN$103)</f>
        <v>156.31</v>
      </c>
      <c r="U34" s="37">
        <f>SUMPRODUCT(LTA!J34:AN34,LTA!J$102:AN$102,LTA!J$103:AN$103)</f>
        <v>106.44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-209</v>
      </c>
      <c r="AA34" s="75">
        <f>STOA!H34</f>
        <v>754.82000000000016</v>
      </c>
      <c r="AB34" s="75">
        <f>-STOA!N34</f>
        <v>0</v>
      </c>
      <c r="AC34">
        <f t="shared" si="0"/>
        <v>19.31876333338791</v>
      </c>
      <c r="AD34">
        <f t="shared" si="1"/>
        <v>1695.2104495644412</v>
      </c>
      <c r="AE34">
        <f>'IDT-1'!B34</f>
        <v>0</v>
      </c>
      <c r="AF34" s="24"/>
      <c r="AG34">
        <f t="shared" si="2"/>
        <v>1695.2104495644412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-28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5.0064000000000002</v>
      </c>
      <c r="E35">
        <f>GT_NG!P35</f>
        <v>13.344408570589962</v>
      </c>
      <c r="F35">
        <f>GT_Spot!P35</f>
        <v>0</v>
      </c>
      <c r="G35">
        <f>PPCL_NG!P35</f>
        <v>43.6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764.34973489427705</v>
      </c>
      <c r="P35" s="36">
        <v>58.080000000000005</v>
      </c>
      <c r="Q35" s="36">
        <v>14.520000000000001</v>
      </c>
      <c r="R35" s="38">
        <v>47</v>
      </c>
      <c r="S35" s="38">
        <v>0</v>
      </c>
      <c r="T35" s="37">
        <f>SUMPRODUCT(LTA!J35:AN35,LTA!J$101:AN$101,LTA!J$103:AN$103)</f>
        <v>180.36</v>
      </c>
      <c r="U35" s="37">
        <f>SUMPRODUCT(LTA!J35:AN35,LTA!J$102:AN$102,LTA!J$103:AN$103)</f>
        <v>94.03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-242</v>
      </c>
      <c r="AA35" s="75">
        <f>STOA!H35</f>
        <v>767.92</v>
      </c>
      <c r="AB35" s="75">
        <f>-STOA!N35</f>
        <v>0</v>
      </c>
      <c r="AC35">
        <f t="shared" si="0"/>
        <v>20.038327035921018</v>
      </c>
      <c r="AD35">
        <f t="shared" si="1"/>
        <v>1681.8422164289461</v>
      </c>
      <c r="AE35">
        <f>'IDT-1'!B35</f>
        <v>0</v>
      </c>
      <c r="AF35" s="24"/>
      <c r="AG35">
        <f t="shared" si="2"/>
        <v>1681.8422164289461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-42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13.344408570589962</v>
      </c>
      <c r="F36">
        <f>GT_Spot!P36</f>
        <v>0</v>
      </c>
      <c r="G36">
        <f>PPCL_NG!P36</f>
        <v>43.6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756.16212682764785</v>
      </c>
      <c r="P36" s="36">
        <v>58.080000000000005</v>
      </c>
      <c r="Q36" s="36">
        <v>14.520000000000001</v>
      </c>
      <c r="R36" s="38">
        <v>47</v>
      </c>
      <c r="S36" s="38">
        <v>0</v>
      </c>
      <c r="T36" s="37">
        <f>SUMPRODUCT(LTA!J36:AN36,LTA!J$101:AN$101,LTA!J$103:AN$103)</f>
        <v>206.76</v>
      </c>
      <c r="U36" s="37">
        <f>SUMPRODUCT(LTA!J36:AN36,LTA!J$102:AN$102,LTA!J$103:AN$103)</f>
        <v>92.31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-263</v>
      </c>
      <c r="AA36" s="75">
        <f>STOA!H36</f>
        <v>780.52</v>
      </c>
      <c r="AB36" s="75">
        <f>-STOA!N36</f>
        <v>0</v>
      </c>
      <c r="AC36">
        <f t="shared" si="0"/>
        <v>20.427846315378584</v>
      </c>
      <c r="AD36">
        <f t="shared" si="1"/>
        <v>1685.5386890828593</v>
      </c>
      <c r="AE36">
        <f>'IDT-1'!B36</f>
        <v>0</v>
      </c>
      <c r="AF36" s="24"/>
      <c r="AG36">
        <f t="shared" si="2"/>
        <v>1685.5386890828593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-41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13.344408570589962</v>
      </c>
      <c r="F37">
        <f>GT_Spot!P37</f>
        <v>0</v>
      </c>
      <c r="G37">
        <f>PPCL_NG!P37</f>
        <v>43.6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797.68726026251852</v>
      </c>
      <c r="P37" s="36">
        <v>59.1</v>
      </c>
      <c r="Q37" s="36">
        <v>14.520000000000001</v>
      </c>
      <c r="R37" s="38">
        <v>47.5</v>
      </c>
      <c r="S37" s="38">
        <v>0</v>
      </c>
      <c r="T37" s="37">
        <f>SUMPRODUCT(LTA!J37:AN37,LTA!J$101:AN$101,LTA!J$103:AN$103)</f>
        <v>234.18</v>
      </c>
      <c r="U37" s="37">
        <f>SUMPRODUCT(LTA!J37:AN37,LTA!J$102:AN$102,LTA!J$103:AN$103)</f>
        <v>91.72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-283</v>
      </c>
      <c r="AA37" s="75">
        <f>STOA!H37</f>
        <v>795.92</v>
      </c>
      <c r="AB37" s="75">
        <f>-STOA!N37</f>
        <v>0</v>
      </c>
      <c r="AC37">
        <f t="shared" si="0"/>
        <v>21.515636335448875</v>
      </c>
      <c r="AD37">
        <f t="shared" si="1"/>
        <v>1731.7260324976598</v>
      </c>
      <c r="AE37">
        <f>'IDT-1'!B37</f>
        <v>0</v>
      </c>
      <c r="AF37" s="24"/>
      <c r="AG37">
        <f t="shared" si="2"/>
        <v>1731.7260324976598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-59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13.344408570589962</v>
      </c>
      <c r="F38">
        <f>GT_Spot!P38</f>
        <v>0</v>
      </c>
      <c r="G38">
        <f>PPCL_NG!P38</f>
        <v>38.099999999999994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824.43360205519878</v>
      </c>
      <c r="P38" s="36">
        <v>59.1</v>
      </c>
      <c r="Q38" s="36">
        <v>14.520000000000001</v>
      </c>
      <c r="R38" s="38">
        <v>47.5</v>
      </c>
      <c r="S38" s="38">
        <v>0</v>
      </c>
      <c r="T38" s="37">
        <f>SUMPRODUCT(LTA!J38:AN38,LTA!J$101:AN$101,LTA!J$103:AN$103)</f>
        <v>254.11000000000004</v>
      </c>
      <c r="U38" s="37">
        <f>SUMPRODUCT(LTA!J38:AN38,LTA!J$102:AN$102,LTA!J$103:AN$103)</f>
        <v>89.49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-300</v>
      </c>
      <c r="AA38" s="75">
        <f>STOA!H38</f>
        <v>806.42</v>
      </c>
      <c r="AB38" s="75">
        <f>-STOA!N38</f>
        <v>0</v>
      </c>
      <c r="AC38">
        <f t="shared" si="0"/>
        <v>22.163839203757146</v>
      </c>
      <c r="AD38">
        <f t="shared" si="1"/>
        <v>1756.5241714220315</v>
      </c>
      <c r="AE38">
        <f>'IDT-1'!B38</f>
        <v>0</v>
      </c>
      <c r="AF38" s="24"/>
      <c r="AG38">
        <f t="shared" si="2"/>
        <v>1756.5241714220315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-66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13.344408570589962</v>
      </c>
      <c r="F39">
        <f>GT_Spot!P39</f>
        <v>0</v>
      </c>
      <c r="G39">
        <f>PPCL_NG!P39</f>
        <v>43.6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827.42289407456553</v>
      </c>
      <c r="P39" s="36">
        <v>59.1</v>
      </c>
      <c r="Q39" s="36">
        <v>14.520000000000001</v>
      </c>
      <c r="R39" s="38">
        <v>47.5</v>
      </c>
      <c r="S39" s="38">
        <v>0</v>
      </c>
      <c r="T39" s="37">
        <f>SUMPRODUCT(LTA!J39:AN39,LTA!J$101:AN$101,LTA!J$103:AN$103)</f>
        <v>271.73</v>
      </c>
      <c r="U39" s="37">
        <f>SUMPRODUCT(LTA!J39:AN39,LTA!J$102:AN$102,LTA!J$103:AN$103)</f>
        <v>81.760000000000005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-318</v>
      </c>
      <c r="AA39" s="75">
        <f>STOA!H39</f>
        <v>819.02</v>
      </c>
      <c r="AB39" s="75">
        <f>-STOA!N39</f>
        <v>0</v>
      </c>
      <c r="AC39">
        <f t="shared" si="0"/>
        <v>22.392066335916592</v>
      </c>
      <c r="AD39">
        <f t="shared" si="1"/>
        <v>1792.2752363092391</v>
      </c>
      <c r="AE39">
        <f>'IDT-1'!B39</f>
        <v>0</v>
      </c>
      <c r="AF39" s="24"/>
      <c r="AG39">
        <f t="shared" si="2"/>
        <v>1792.2752363092391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13.344408570589962</v>
      </c>
      <c r="F40">
        <f>GT_Spot!P40</f>
        <v>0</v>
      </c>
      <c r="G40">
        <f>PPCL_NG!P40</f>
        <v>43.6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827.42320618671488</v>
      </c>
      <c r="P40" s="36">
        <v>64.709999999999994</v>
      </c>
      <c r="Q40" s="36">
        <v>14.520000000000001</v>
      </c>
      <c r="R40" s="38">
        <v>47.5</v>
      </c>
      <c r="S40" s="38">
        <v>0</v>
      </c>
      <c r="T40" s="37">
        <f>SUMPRODUCT(LTA!J40:AN40,LTA!J$101:AN$101,LTA!J$103:AN$103)</f>
        <v>297.75</v>
      </c>
      <c r="U40" s="37">
        <f>SUMPRODUCT(LTA!J40:AN40,LTA!J$102:AN$102,LTA!J$103:AN$103)</f>
        <v>81.55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-344</v>
      </c>
      <c r="AA40" s="75">
        <f>STOA!H40</f>
        <v>827.42</v>
      </c>
      <c r="AB40" s="75">
        <f>-STOA!N40</f>
        <v>0</v>
      </c>
      <c r="AC40">
        <f t="shared" si="0"/>
        <v>22.777997592592289</v>
      </c>
      <c r="AD40">
        <f t="shared" si="1"/>
        <v>1827.7096171647122</v>
      </c>
      <c r="AE40">
        <f>'IDT-1'!B40</f>
        <v>0</v>
      </c>
      <c r="AF40" s="24"/>
      <c r="AG40">
        <f t="shared" si="2"/>
        <v>1827.7096171647122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13.344408570589962</v>
      </c>
      <c r="F41">
        <f>GT_Spot!P41</f>
        <v>0</v>
      </c>
      <c r="G41">
        <f>PPCL_NG!P41</f>
        <v>43.6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829.05699634611835</v>
      </c>
      <c r="P41" s="36">
        <v>58.08</v>
      </c>
      <c r="Q41" s="36">
        <v>14.520000000000001</v>
      </c>
      <c r="R41" s="38">
        <v>47.5</v>
      </c>
      <c r="S41" s="38">
        <v>0</v>
      </c>
      <c r="T41" s="37">
        <f>SUMPRODUCT(LTA!J41:AN41,LTA!J$101:AN$101,LTA!J$103:AN$103)</f>
        <v>315.49</v>
      </c>
      <c r="U41" s="37">
        <f>SUMPRODUCT(LTA!J41:AN41,LTA!J$102:AN$102,LTA!J$103:AN$103)</f>
        <v>82.51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-338</v>
      </c>
      <c r="AA41" s="75">
        <f>STOA!H41</f>
        <v>841.42</v>
      </c>
      <c r="AB41" s="75">
        <f>-STOA!N41</f>
        <v>0</v>
      </c>
      <c r="AC41">
        <f t="shared" si="0"/>
        <v>23.004034690950654</v>
      </c>
      <c r="AD41">
        <f t="shared" si="1"/>
        <v>1857.1873702257574</v>
      </c>
      <c r="AE41">
        <f>'IDT-1'!B41</f>
        <v>0</v>
      </c>
      <c r="AF41" s="24"/>
      <c r="AG41">
        <f t="shared" si="2"/>
        <v>1857.1873702257574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-25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13.344408570589962</v>
      </c>
      <c r="F42">
        <f>GT_Spot!P42</f>
        <v>0</v>
      </c>
      <c r="G42">
        <f>PPCL_NG!P42</f>
        <v>43.6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829.05699634611835</v>
      </c>
      <c r="P42" s="36">
        <v>58.08</v>
      </c>
      <c r="Q42" s="36">
        <v>14.520000000000001</v>
      </c>
      <c r="R42" s="38">
        <v>47.5</v>
      </c>
      <c r="S42" s="38">
        <v>0</v>
      </c>
      <c r="T42" s="37">
        <f>SUMPRODUCT(LTA!J42:AN42,LTA!J$101:AN$101,LTA!J$103:AN$103)</f>
        <v>333.28000000000003</v>
      </c>
      <c r="U42" s="37">
        <f>SUMPRODUCT(LTA!J42:AN42,LTA!J$102:AN$102,LTA!J$103:AN$103)</f>
        <v>83.34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-315</v>
      </c>
      <c r="AA42" s="75">
        <f>STOA!H42</f>
        <v>849.11999999999989</v>
      </c>
      <c r="AB42" s="75">
        <f>-STOA!N42</f>
        <v>0</v>
      </c>
      <c r="AC42">
        <f t="shared" si="0"/>
        <v>22.987063120329179</v>
      </c>
      <c r="AD42">
        <f t="shared" si="1"/>
        <v>1911.5243417963791</v>
      </c>
      <c r="AE42">
        <f>'IDT-1'!B42</f>
        <v>0</v>
      </c>
      <c r="AF42" s="24"/>
      <c r="AG42">
        <f t="shared" si="2"/>
        <v>1911.5243417963791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12.992131532589548</v>
      </c>
      <c r="F43">
        <f>GT_Spot!P43</f>
        <v>0</v>
      </c>
      <c r="G43">
        <f>PPCL_NG!P43</f>
        <v>43.6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829.02283217156639</v>
      </c>
      <c r="P43" s="36">
        <v>58.08</v>
      </c>
      <c r="Q43" s="36">
        <v>14.520000000000001</v>
      </c>
      <c r="R43" s="38">
        <v>47.5</v>
      </c>
      <c r="S43" s="38">
        <v>0</v>
      </c>
      <c r="T43" s="37">
        <f>SUMPRODUCT(LTA!J43:AN43,LTA!J$101:AN$101,LTA!J$103:AN$103)</f>
        <v>349.70000000000005</v>
      </c>
      <c r="U43" s="37">
        <f>SUMPRODUCT(LTA!J43:AN43,LTA!J$102:AN$102,LTA!J$103:AN$103)</f>
        <v>82.98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-305</v>
      </c>
      <c r="AA43" s="75">
        <f>STOA!H43</f>
        <v>855.42</v>
      </c>
      <c r="AB43" s="75">
        <f>-STOA!N43</f>
        <v>0</v>
      </c>
      <c r="AC43">
        <f t="shared" si="0"/>
        <v>23.162674182614332</v>
      </c>
      <c r="AD43">
        <f t="shared" si="1"/>
        <v>1935.3222895215417</v>
      </c>
      <c r="AE43">
        <f>'IDT-1'!B43</f>
        <v>0</v>
      </c>
      <c r="AF43" s="24"/>
      <c r="AG43">
        <f t="shared" si="2"/>
        <v>1935.3222895215417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-28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12.992131532589548</v>
      </c>
      <c r="F44">
        <f>GT_Spot!P44</f>
        <v>0</v>
      </c>
      <c r="G44">
        <f>PPCL_NG!P44</f>
        <v>43.6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824.35479552975812</v>
      </c>
      <c r="P44" s="36">
        <v>55.48</v>
      </c>
      <c r="Q44" s="36">
        <v>14.52</v>
      </c>
      <c r="R44" s="38">
        <v>47.5</v>
      </c>
      <c r="S44" s="38">
        <v>0</v>
      </c>
      <c r="T44" s="37">
        <f>SUMPRODUCT(LTA!J44:AN44,LTA!J$101:AN$101,LTA!J$103:AN$103)</f>
        <v>385.19</v>
      </c>
      <c r="U44" s="37">
        <f>SUMPRODUCT(LTA!J44:AN44,LTA!J$102:AN$102,LTA!J$103:AN$103)</f>
        <v>96.28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-286</v>
      </c>
      <c r="AA44" s="75">
        <f>STOA!H44</f>
        <v>862.42</v>
      </c>
      <c r="AB44" s="75">
        <f>-STOA!N44</f>
        <v>0</v>
      </c>
      <c r="AC44">
        <f t="shared" si="0"/>
        <v>23.252298614322992</v>
      </c>
      <c r="AD44">
        <f t="shared" si="1"/>
        <v>2021.7546284480245</v>
      </c>
      <c r="AE44">
        <f>'IDT-1'!B44</f>
        <v>0</v>
      </c>
      <c r="AF44" s="24"/>
      <c r="AG44">
        <f t="shared" si="2"/>
        <v>2021.7546284480245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12.588569700635018</v>
      </c>
      <c r="F45">
        <f>GT_Spot!P45</f>
        <v>0</v>
      </c>
      <c r="G45">
        <f>PPCL_NG!P45</f>
        <v>42.9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824.24720761229412</v>
      </c>
      <c r="P45" s="36">
        <v>58.08</v>
      </c>
      <c r="Q45" s="36">
        <v>14.52</v>
      </c>
      <c r="R45" s="38">
        <v>47.5</v>
      </c>
      <c r="S45" s="38">
        <v>0</v>
      </c>
      <c r="T45" s="37">
        <f>SUMPRODUCT(LTA!J45:AN45,LTA!J$101:AN$101,LTA!J$103:AN$103)</f>
        <v>398.48</v>
      </c>
      <c r="U45" s="37">
        <f>SUMPRODUCT(LTA!J45:AN45,LTA!J$102:AN$102,LTA!J$103:AN$103)</f>
        <v>94.39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-278</v>
      </c>
      <c r="AA45" s="75">
        <f>STOA!H45</f>
        <v>869.42</v>
      </c>
      <c r="AB45" s="75">
        <f>-STOA!N45</f>
        <v>0</v>
      </c>
      <c r="AC45">
        <f t="shared" si="0"/>
        <v>23.37317173139494</v>
      </c>
      <c r="AD45">
        <f t="shared" si="1"/>
        <v>2047.4226055815343</v>
      </c>
      <c r="AE45">
        <f>'IDT-1'!B45</f>
        <v>0</v>
      </c>
      <c r="AF45" s="24"/>
      <c r="AG45">
        <f t="shared" si="2"/>
        <v>2047.4226055815343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12.588569700635018</v>
      </c>
      <c r="F46">
        <f>GT_Spot!P46</f>
        <v>0</v>
      </c>
      <c r="G46">
        <f>PPCL_NG!P46</f>
        <v>42.9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826.00908142136791</v>
      </c>
      <c r="P46" s="36">
        <v>58.08</v>
      </c>
      <c r="Q46" s="36">
        <v>14.52</v>
      </c>
      <c r="R46" s="38">
        <v>47.5</v>
      </c>
      <c r="S46" s="38">
        <v>0</v>
      </c>
      <c r="T46" s="37">
        <f>SUMPRODUCT(LTA!J46:AN46,LTA!J$101:AN$101,LTA!J$103:AN$103)</f>
        <v>409.74</v>
      </c>
      <c r="U46" s="37">
        <f>SUMPRODUCT(LTA!J46:AN46,LTA!J$102:AN$102,LTA!J$103:AN$103)</f>
        <v>96.26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-259</v>
      </c>
      <c r="AA46" s="75">
        <f>STOA!H46</f>
        <v>879.92</v>
      </c>
      <c r="AB46" s="75">
        <f>-STOA!N46</f>
        <v>0</v>
      </c>
      <c r="AC46">
        <f t="shared" si="0"/>
        <v>23.51671707321503</v>
      </c>
      <c r="AD46">
        <f t="shared" si="1"/>
        <v>2081.6709340487878</v>
      </c>
      <c r="AE46">
        <f>'IDT-1'!B46</f>
        <v>0</v>
      </c>
      <c r="AF46" s="24"/>
      <c r="AG46">
        <f t="shared" si="2"/>
        <v>2081.6709340487878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-21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11.970947630922694</v>
      </c>
      <c r="F47">
        <f>GT_Spot!P47</f>
        <v>0</v>
      </c>
      <c r="G47">
        <f>PPCL_NG!P47</f>
        <v>42.9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818.66787243236786</v>
      </c>
      <c r="P47" s="36">
        <v>58.08</v>
      </c>
      <c r="Q47" s="36">
        <v>14.52</v>
      </c>
      <c r="R47" s="38">
        <v>47.5</v>
      </c>
      <c r="S47" s="38">
        <v>0</v>
      </c>
      <c r="T47" s="37">
        <f>SUMPRODUCT(LTA!J47:AN47,LTA!J$101:AN$101,LTA!J$103:AN$103)</f>
        <v>415.1</v>
      </c>
      <c r="U47" s="37">
        <f>SUMPRODUCT(LTA!J47:AN47,LTA!J$102:AN$102,LTA!J$103:AN$103)</f>
        <v>97.37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-220</v>
      </c>
      <c r="AA47" s="75">
        <f>STOA!H47</f>
        <v>879.92</v>
      </c>
      <c r="AB47" s="75">
        <f>-STOA!N47</f>
        <v>0</v>
      </c>
      <c r="AC47">
        <f t="shared" si="0"/>
        <v>23.601274762642515</v>
      </c>
      <c r="AD47">
        <f t="shared" si="1"/>
        <v>2069.0975453006481</v>
      </c>
      <c r="AE47">
        <f>'IDT-1'!B47</f>
        <v>0</v>
      </c>
      <c r="AF47" s="24"/>
      <c r="AG47">
        <f t="shared" si="2"/>
        <v>2069.0975453006481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-71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11.99127182044888</v>
      </c>
      <c r="F48">
        <f>GT_Spot!P48</f>
        <v>0</v>
      </c>
      <c r="G48">
        <f>PPCL_NG!P48</f>
        <v>42.9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816.79033963236782</v>
      </c>
      <c r="P48" s="36">
        <v>58.08</v>
      </c>
      <c r="Q48" s="36">
        <v>14.52</v>
      </c>
      <c r="R48" s="38">
        <v>47.5</v>
      </c>
      <c r="S48" s="38">
        <v>0</v>
      </c>
      <c r="T48" s="37">
        <f>SUMPRODUCT(LTA!J48:AN48,LTA!J$101:AN$101,LTA!J$103:AN$103)</f>
        <v>416</v>
      </c>
      <c r="U48" s="37">
        <f>SUMPRODUCT(LTA!J48:AN48,LTA!J$102:AN$102,LTA!J$103:AN$103)</f>
        <v>100.17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-207</v>
      </c>
      <c r="AA48" s="75">
        <f>STOA!H48</f>
        <v>879.92</v>
      </c>
      <c r="AB48" s="75">
        <f>-STOA!N48</f>
        <v>0</v>
      </c>
      <c r="AC48">
        <f t="shared" si="0"/>
        <v>23.448806903948629</v>
      </c>
      <c r="AD48">
        <f t="shared" si="1"/>
        <v>2090.0928045488681</v>
      </c>
      <c r="AE48">
        <f>'IDT-1'!B48</f>
        <v>0</v>
      </c>
      <c r="AF48" s="24"/>
      <c r="AG48">
        <f t="shared" si="2"/>
        <v>2090.0928045488681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-65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11.99127182044888</v>
      </c>
      <c r="F49">
        <f>GT_Spot!P49</f>
        <v>0</v>
      </c>
      <c r="G49">
        <f>PPCL_NG!P49</f>
        <v>42.9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816.69034312146459</v>
      </c>
      <c r="P49" s="36">
        <v>58.08</v>
      </c>
      <c r="Q49" s="36">
        <v>14.52</v>
      </c>
      <c r="R49" s="38">
        <v>47.5</v>
      </c>
      <c r="S49" s="38">
        <v>0</v>
      </c>
      <c r="T49" s="37">
        <f>SUMPRODUCT(LTA!J49:AN49,LTA!J$101:AN$101,LTA!J$103:AN$103)</f>
        <v>416.62</v>
      </c>
      <c r="U49" s="37">
        <f>SUMPRODUCT(LTA!J49:AN49,LTA!J$102:AN$102,LTA!J$103:AN$103)</f>
        <v>99.97999999999999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-193</v>
      </c>
      <c r="AA49" s="75">
        <f>STOA!H49</f>
        <v>882.02</v>
      </c>
      <c r="AB49" s="75">
        <f>-STOA!N49</f>
        <v>0</v>
      </c>
      <c r="AC49">
        <f t="shared" si="0"/>
        <v>23.38140965943073</v>
      </c>
      <c r="AD49">
        <f t="shared" si="1"/>
        <v>2102.5902052824831</v>
      </c>
      <c r="AE49">
        <f>'IDT-1'!B49</f>
        <v>0</v>
      </c>
      <c r="AF49" s="24"/>
      <c r="AG49">
        <f t="shared" si="2"/>
        <v>2102.5902052824831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-69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11.99127182044888</v>
      </c>
      <c r="F50">
        <f>GT_Spot!P50</f>
        <v>0</v>
      </c>
      <c r="G50">
        <f>PPCL_NG!P50</f>
        <v>42.9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816.61034591274165</v>
      </c>
      <c r="P50" s="36">
        <v>58.08</v>
      </c>
      <c r="Q50" s="36">
        <v>14.52</v>
      </c>
      <c r="R50" s="38">
        <v>47.5</v>
      </c>
      <c r="S50" s="38">
        <v>0</v>
      </c>
      <c r="T50" s="37">
        <f>SUMPRODUCT(LTA!J50:AN50,LTA!J$101:AN$101,LTA!J$103:AN$103)</f>
        <v>417.44</v>
      </c>
      <c r="U50" s="37">
        <f>SUMPRODUCT(LTA!J50:AN50,LTA!J$102:AN$102,LTA!J$103:AN$103)</f>
        <v>100.33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-204</v>
      </c>
      <c r="AA50" s="75">
        <f>STOA!H50</f>
        <v>882.02</v>
      </c>
      <c r="AB50" s="75">
        <f>-STOA!N50</f>
        <v>0</v>
      </c>
      <c r="AC50">
        <f t="shared" si="0"/>
        <v>23.24895164363884</v>
      </c>
      <c r="AD50">
        <f t="shared" si="1"/>
        <v>2119.8126660895514</v>
      </c>
      <c r="AE50">
        <f>'IDT-1'!B50</f>
        <v>0</v>
      </c>
      <c r="AF50" s="24"/>
      <c r="AG50">
        <f t="shared" si="2"/>
        <v>2119.8126660895514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-42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12.007852913680274</v>
      </c>
      <c r="F51">
        <f>GT_Spot!P51</f>
        <v>0</v>
      </c>
      <c r="G51">
        <f>PPCL_NG!P51</f>
        <v>42.082805520368019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762.89528686319738</v>
      </c>
      <c r="P51" s="36">
        <v>58.08</v>
      </c>
      <c r="Q51" s="36">
        <v>14.52</v>
      </c>
      <c r="R51" s="38">
        <v>47.5</v>
      </c>
      <c r="S51" s="38">
        <v>0</v>
      </c>
      <c r="T51" s="37">
        <f>SUMPRODUCT(LTA!J51:AN51,LTA!J$101:AN$101,LTA!J$103:AN$103)</f>
        <v>416.58</v>
      </c>
      <c r="U51" s="37">
        <f>SUMPRODUCT(LTA!J51:AN51,LTA!J$102:AN$102,LTA!J$103:AN$103)</f>
        <v>100.83000000000001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-193</v>
      </c>
      <c r="AA51" s="75">
        <f>STOA!H51</f>
        <v>882.02</v>
      </c>
      <c r="AB51" s="75">
        <f>-STOA!N51</f>
        <v>0</v>
      </c>
      <c r="AC51">
        <f t="shared" si="0"/>
        <v>22.393164370270323</v>
      </c>
      <c r="AD51">
        <f t="shared" si="1"/>
        <v>2107.7927809269754</v>
      </c>
      <c r="AE51">
        <f>'IDT-1'!B51</f>
        <v>0</v>
      </c>
      <c r="AF51" s="24"/>
      <c r="AG51">
        <f t="shared" si="2"/>
        <v>2107.7927809269754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-11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12.007852913680274</v>
      </c>
      <c r="F52">
        <f>GT_Spot!P52</f>
        <v>0</v>
      </c>
      <c r="G52">
        <f>PPCL_NG!P52</f>
        <v>42.082805520368019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762.82262696038595</v>
      </c>
      <c r="P52" s="36">
        <v>58.08</v>
      </c>
      <c r="Q52" s="36">
        <v>14.52</v>
      </c>
      <c r="R52" s="38">
        <v>47.5</v>
      </c>
      <c r="S52" s="38">
        <v>0</v>
      </c>
      <c r="T52" s="37">
        <f>SUMPRODUCT(LTA!J52:AN52,LTA!J$101:AN$101,LTA!J$103:AN$103)</f>
        <v>415.58000000000004</v>
      </c>
      <c r="U52" s="37">
        <f>SUMPRODUCT(LTA!J52:AN52,LTA!J$102:AN$102,LTA!J$103:AN$103)</f>
        <v>121.26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-181</v>
      </c>
      <c r="AA52" s="75">
        <f>STOA!H52</f>
        <v>882.02</v>
      </c>
      <c r="AB52" s="75">
        <f>-STOA!N52</f>
        <v>0</v>
      </c>
      <c r="AC52">
        <f t="shared" si="0"/>
        <v>22.456971432859241</v>
      </c>
      <c r="AD52">
        <f t="shared" si="1"/>
        <v>2139.0863139615749</v>
      </c>
      <c r="AE52">
        <f>'IDT-1'!B52</f>
        <v>0</v>
      </c>
      <c r="AF52" s="24"/>
      <c r="AG52">
        <f t="shared" si="2"/>
        <v>2139.0863139615749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-11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12.007852913680274</v>
      </c>
      <c r="F53">
        <f>GT_Spot!P53</f>
        <v>0</v>
      </c>
      <c r="G53">
        <f>PPCL_NG!P53</f>
        <v>42.082805520368019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762.1687563970288</v>
      </c>
      <c r="P53" s="36">
        <v>58.08</v>
      </c>
      <c r="Q53" s="36">
        <v>14.52</v>
      </c>
      <c r="R53" s="38">
        <v>47.5</v>
      </c>
      <c r="S53" s="38">
        <v>0</v>
      </c>
      <c r="T53" s="37">
        <f>SUMPRODUCT(LTA!J53:AN53,LTA!J$101:AN$101,LTA!J$103:AN$103)</f>
        <v>423.94</v>
      </c>
      <c r="U53" s="37">
        <f>SUMPRODUCT(LTA!J53:AN53,LTA!J$102:AN$102,LTA!J$103:AN$103)</f>
        <v>120.52000000000001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-157</v>
      </c>
      <c r="AA53" s="75">
        <f>STOA!H53</f>
        <v>882.02</v>
      </c>
      <c r="AB53" s="75">
        <f>-STOA!N53</f>
        <v>0</v>
      </c>
      <c r="AC53">
        <f t="shared" si="0"/>
        <v>22.251929546235836</v>
      </c>
      <c r="AD53">
        <f t="shared" si="1"/>
        <v>2176.2574852848416</v>
      </c>
      <c r="AE53">
        <f>'IDT-1'!B53</f>
        <v>0</v>
      </c>
      <c r="AF53" s="24"/>
      <c r="AG53">
        <f t="shared" si="2"/>
        <v>2176.2574852848416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12.007852913680274</v>
      </c>
      <c r="F54">
        <f>GT_Spot!P54</f>
        <v>0</v>
      </c>
      <c r="G54">
        <f>PPCL_NG!P54</f>
        <v>42.082805520368019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762.16875744622064</v>
      </c>
      <c r="P54" s="36">
        <v>58.08</v>
      </c>
      <c r="Q54" s="36">
        <v>14.52</v>
      </c>
      <c r="R54" s="38">
        <v>47.5</v>
      </c>
      <c r="S54" s="38">
        <v>0</v>
      </c>
      <c r="T54" s="37">
        <f>SUMPRODUCT(LTA!J54:AN54,LTA!J$101:AN$101,LTA!J$103:AN$103)</f>
        <v>423.89</v>
      </c>
      <c r="U54" s="37">
        <f>SUMPRODUCT(LTA!J54:AN54,LTA!J$102:AN$102,LTA!J$103:AN$103)</f>
        <v>118.91000000000001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-143</v>
      </c>
      <c r="AA54" s="75">
        <f>STOA!H54</f>
        <v>882.02</v>
      </c>
      <c r="AB54" s="75">
        <f>-STOA!N54</f>
        <v>0</v>
      </c>
      <c r="AC54">
        <f t="shared" si="0"/>
        <v>22.192930917857748</v>
      </c>
      <c r="AD54">
        <f t="shared" si="1"/>
        <v>2179.656484962411</v>
      </c>
      <c r="AE54">
        <f>'IDT-1'!B54</f>
        <v>0</v>
      </c>
      <c r="AF54" s="24"/>
      <c r="AG54">
        <f t="shared" si="2"/>
        <v>2179.656484962411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-14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12.007852913680274</v>
      </c>
      <c r="F55">
        <f>GT_Spot!P55</f>
        <v>0</v>
      </c>
      <c r="G55">
        <f>PPCL_NG!P55</f>
        <v>42.082805520368019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760.85222161190075</v>
      </c>
      <c r="P55" s="36">
        <v>58</v>
      </c>
      <c r="Q55" s="36">
        <v>14.52</v>
      </c>
      <c r="R55" s="38">
        <v>47.5</v>
      </c>
      <c r="S55" s="38">
        <v>0</v>
      </c>
      <c r="T55" s="37">
        <f>SUMPRODUCT(LTA!J55:AN55,LTA!J$101:AN$101,LTA!J$103:AN$103)</f>
        <v>433.03000000000003</v>
      </c>
      <c r="U55" s="37">
        <f>SUMPRODUCT(LTA!J55:AN55,LTA!J$102:AN$102,LTA!J$103:AN$103)</f>
        <v>120.74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-153</v>
      </c>
      <c r="AA55" s="75">
        <f>STOA!H55</f>
        <v>882.02</v>
      </c>
      <c r="AB55" s="75">
        <f>-STOA!N55</f>
        <v>0</v>
      </c>
      <c r="AC55">
        <f t="shared" si="0"/>
        <v>22.352368892426952</v>
      </c>
      <c r="AD55">
        <f t="shared" si="1"/>
        <v>2205.6505111535221</v>
      </c>
      <c r="AE55">
        <f>'IDT-1'!B55</f>
        <v>0</v>
      </c>
      <c r="AF55" s="24"/>
      <c r="AG55">
        <f t="shared" si="2"/>
        <v>2205.6505111535221</v>
      </c>
      <c r="AI55" s="34">
        <f>PXIL!H55</f>
        <v>0</v>
      </c>
      <c r="AJ55" s="34">
        <f>PXIL!N55</f>
        <v>0</v>
      </c>
      <c r="AK55" s="34">
        <f>RTM_IEX!H55</f>
        <v>12.58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12.007852913680274</v>
      </c>
      <c r="F56">
        <f>GT_Spot!P56</f>
        <v>0</v>
      </c>
      <c r="G56">
        <f>PPCL_NG!P56</f>
        <v>42.082805520368019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760.90229593062043</v>
      </c>
      <c r="P56" s="36">
        <v>58</v>
      </c>
      <c r="Q56" s="36">
        <v>14.52</v>
      </c>
      <c r="R56" s="38">
        <v>47.5</v>
      </c>
      <c r="S56" s="38">
        <v>0</v>
      </c>
      <c r="T56" s="37">
        <f>SUMPRODUCT(LTA!J56:AN56,LTA!J$101:AN$101,LTA!J$103:AN$103)</f>
        <v>433.38</v>
      </c>
      <c r="U56" s="37">
        <f>SUMPRODUCT(LTA!J56:AN56,LTA!J$102:AN$102,LTA!J$103:AN$103)</f>
        <v>122.09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-140</v>
      </c>
      <c r="AA56" s="75">
        <f>STOA!H56</f>
        <v>882.02</v>
      </c>
      <c r="AB56" s="75">
        <f>-STOA!N56</f>
        <v>0</v>
      </c>
      <c r="AC56">
        <f t="shared" si="0"/>
        <v>22.158721888643147</v>
      </c>
      <c r="AD56">
        <f t="shared" si="1"/>
        <v>2209.9542324760259</v>
      </c>
      <c r="AE56">
        <f>'IDT-1'!B56</f>
        <v>0</v>
      </c>
      <c r="AF56" s="24"/>
      <c r="AG56">
        <f t="shared" si="2"/>
        <v>2209.9542324760259</v>
      </c>
      <c r="AI56" s="34">
        <f>PXIL!H56</f>
        <v>0</v>
      </c>
      <c r="AJ56" s="34">
        <f>PXIL!N56</f>
        <v>0</v>
      </c>
      <c r="AK56" s="34">
        <f>RTM_IEX!H56</f>
        <v>1.94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12.007852913680274</v>
      </c>
      <c r="F57">
        <f>GT_Spot!P57</f>
        <v>0</v>
      </c>
      <c r="G57">
        <f>PPCL_NG!P57</f>
        <v>42.082805520368019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761.01701693720747</v>
      </c>
      <c r="P57" s="36">
        <v>58</v>
      </c>
      <c r="Q57" s="36">
        <v>14.52</v>
      </c>
      <c r="R57" s="38">
        <v>47.5</v>
      </c>
      <c r="S57" s="38">
        <v>0</v>
      </c>
      <c r="T57" s="37">
        <f>SUMPRODUCT(LTA!J57:AN57,LTA!J$101:AN$101,LTA!J$103:AN$103)</f>
        <v>434.23</v>
      </c>
      <c r="U57" s="37">
        <f>SUMPRODUCT(LTA!J57:AN57,LTA!J$102:AN$102,LTA!J$103:AN$103)</f>
        <v>121.30999999999999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-117</v>
      </c>
      <c r="AA57" s="75">
        <f>STOA!H57</f>
        <v>882.02</v>
      </c>
      <c r="AB57" s="75">
        <f>-STOA!N57</f>
        <v>0</v>
      </c>
      <c r="AC57">
        <f t="shared" si="0"/>
        <v>22.161031688545503</v>
      </c>
      <c r="AD57">
        <f t="shared" si="1"/>
        <v>2206.1966436827106</v>
      </c>
      <c r="AE57">
        <f>'IDT-1'!B57</f>
        <v>0</v>
      </c>
      <c r="AF57" s="24"/>
      <c r="AG57">
        <f t="shared" si="2"/>
        <v>2206.1966436827106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12.007852913680274</v>
      </c>
      <c r="F58">
        <f>GT_Spot!P58</f>
        <v>0</v>
      </c>
      <c r="G58">
        <f>PPCL_NG!P58</f>
        <v>42.082805520368019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761.04092483771501</v>
      </c>
      <c r="P58" s="36">
        <v>58</v>
      </c>
      <c r="Q58" s="36">
        <v>14.52</v>
      </c>
      <c r="R58" s="38">
        <v>47.5</v>
      </c>
      <c r="S58" s="38">
        <v>0</v>
      </c>
      <c r="T58" s="37">
        <f>SUMPRODUCT(LTA!J58:AN58,LTA!J$101:AN$101,LTA!J$103:AN$103)</f>
        <v>435.28000000000003</v>
      </c>
      <c r="U58" s="37">
        <f>SUMPRODUCT(LTA!J58:AN58,LTA!J$102:AN$102,LTA!J$103:AN$103)</f>
        <v>141.26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-87</v>
      </c>
      <c r="AA58" s="75">
        <f>STOA!H58</f>
        <v>879.92</v>
      </c>
      <c r="AB58" s="75">
        <f>-STOA!N58</f>
        <v>0</v>
      </c>
      <c r="AC58">
        <f t="shared" si="0"/>
        <v>22.070096379926305</v>
      </c>
      <c r="AD58">
        <f t="shared" si="1"/>
        <v>2254.211486891837</v>
      </c>
      <c r="AE58">
        <f>'IDT-1'!B58</f>
        <v>0</v>
      </c>
      <c r="AF58" s="24"/>
      <c r="AG58">
        <f t="shared" si="2"/>
        <v>2254.211486891837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-26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11.640501446480231</v>
      </c>
      <c r="F59">
        <f>GT_Spot!P59</f>
        <v>0</v>
      </c>
      <c r="G59">
        <f>PPCL_NG!P59</f>
        <v>42.082805520368019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760.93076595646505</v>
      </c>
      <c r="P59" s="36">
        <v>58</v>
      </c>
      <c r="Q59" s="36">
        <v>14.52</v>
      </c>
      <c r="R59" s="38">
        <v>47.5</v>
      </c>
      <c r="S59" s="38">
        <v>0</v>
      </c>
      <c r="T59" s="37">
        <f>SUMPRODUCT(LTA!J59:AN59,LTA!J$101:AN$101,LTA!J$103:AN$103)</f>
        <v>434.97</v>
      </c>
      <c r="U59" s="37">
        <f>SUMPRODUCT(LTA!J59:AN59,LTA!J$102:AN$102,LTA!J$103:AN$103)</f>
        <v>140.1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-75</v>
      </c>
      <c r="AA59" s="75">
        <f>STOA!H59</f>
        <v>903.08</v>
      </c>
      <c r="AB59" s="75">
        <f>-STOA!N59</f>
        <v>0</v>
      </c>
      <c r="AC59">
        <f t="shared" si="0"/>
        <v>22.176863141160187</v>
      </c>
      <c r="AD59">
        <f t="shared" si="1"/>
        <v>2284.317209782153</v>
      </c>
      <c r="AE59">
        <f>'IDT-1'!B59</f>
        <v>0</v>
      </c>
      <c r="AF59" s="24"/>
      <c r="AG59">
        <f t="shared" si="2"/>
        <v>2284.317209782153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-29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11.640501446480231</v>
      </c>
      <c r="F60">
        <f>GT_Spot!P60</f>
        <v>0</v>
      </c>
      <c r="G60">
        <f>PPCL_NG!P60</f>
        <v>42.082805520368019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759.15274384473662</v>
      </c>
      <c r="P60" s="36">
        <v>58</v>
      </c>
      <c r="Q60" s="36">
        <v>14.52</v>
      </c>
      <c r="R60" s="38">
        <v>47.5</v>
      </c>
      <c r="S60" s="38">
        <v>0</v>
      </c>
      <c r="T60" s="37">
        <f>SUMPRODUCT(LTA!J60:AN60,LTA!J$101:AN$101,LTA!J$103:AN$103)</f>
        <v>434.21000000000004</v>
      </c>
      <c r="U60" s="37">
        <f>SUMPRODUCT(LTA!J60:AN60,LTA!J$102:AN$102,LTA!J$103:AN$103)</f>
        <v>139.5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-34</v>
      </c>
      <c r="AA60" s="75">
        <f>STOA!H60</f>
        <v>899.58</v>
      </c>
      <c r="AB60" s="75">
        <f>-STOA!N60</f>
        <v>0</v>
      </c>
      <c r="AC60">
        <f t="shared" si="0"/>
        <v>21.798835955777939</v>
      </c>
      <c r="AD60">
        <f t="shared" si="1"/>
        <v>2314.0572148558067</v>
      </c>
      <c r="AE60">
        <f>'IDT-1'!B60</f>
        <v>0</v>
      </c>
      <c r="AF60" s="24"/>
      <c r="AG60">
        <f t="shared" si="2"/>
        <v>2314.0572148558067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2.0859999999999999</v>
      </c>
      <c r="E61">
        <f>GT_NG!P61</f>
        <v>11.640501446480231</v>
      </c>
      <c r="F61">
        <f>GT_Spot!P61</f>
        <v>0</v>
      </c>
      <c r="G61">
        <f>PPCL_NG!P61</f>
        <v>42.082805520368019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759.03778563386777</v>
      </c>
      <c r="P61" s="36">
        <v>56.809999999999995</v>
      </c>
      <c r="Q61" s="36">
        <v>14.52</v>
      </c>
      <c r="R61" s="38">
        <v>47.5</v>
      </c>
      <c r="S61" s="38">
        <v>0</v>
      </c>
      <c r="T61" s="37">
        <f>SUMPRODUCT(LTA!J61:AN61,LTA!J$101:AN$101,LTA!J$103:AN$103)</f>
        <v>429.38</v>
      </c>
      <c r="U61" s="37">
        <f>SUMPRODUCT(LTA!J61:AN61,LTA!J$102:AN$102,LTA!J$103:AN$103)</f>
        <v>144.10000000000002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889.08</v>
      </c>
      <c r="AB61" s="75">
        <f>-STOA!N61</f>
        <v>0</v>
      </c>
      <c r="AC61">
        <f t="shared" si="0"/>
        <v>21.373916277678873</v>
      </c>
      <c r="AD61">
        <f t="shared" si="1"/>
        <v>2342.533176323037</v>
      </c>
      <c r="AE61">
        <f>'IDT-1'!B61</f>
        <v>0</v>
      </c>
      <c r="AF61" s="24"/>
      <c r="AG61">
        <f t="shared" si="2"/>
        <v>2342.533176323037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2.0859999999999999</v>
      </c>
      <c r="E62">
        <f>GT_NG!P62</f>
        <v>11.640501446480231</v>
      </c>
      <c r="F62">
        <f>GT_Spot!P62</f>
        <v>0</v>
      </c>
      <c r="G62">
        <f>PPCL_NG!P62</f>
        <v>42.082805520368019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759.03779314993699</v>
      </c>
      <c r="P62" s="36">
        <v>56.809999999999995</v>
      </c>
      <c r="Q62" s="36">
        <v>14.52</v>
      </c>
      <c r="R62" s="38">
        <v>47.5</v>
      </c>
      <c r="S62" s="38">
        <v>0</v>
      </c>
      <c r="T62" s="37">
        <f>SUMPRODUCT(LTA!J62:AN62,LTA!J$101:AN$101,LTA!J$103:AN$103)</f>
        <v>420.26</v>
      </c>
      <c r="U62" s="37">
        <f>SUMPRODUCT(LTA!J62:AN62,LTA!J$102:AN$102,LTA!J$103:AN$103)</f>
        <v>147.37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885.58</v>
      </c>
      <c r="AB62" s="75">
        <f>-STOA!N62</f>
        <v>0</v>
      </c>
      <c r="AC62">
        <f t="shared" si="0"/>
        <v>21.149586303465156</v>
      </c>
      <c r="AD62">
        <f t="shared" si="1"/>
        <v>2349.4075138133198</v>
      </c>
      <c r="AE62">
        <f>'IDT-1'!B62</f>
        <v>0</v>
      </c>
      <c r="AF62" s="24"/>
      <c r="AG62">
        <f t="shared" si="2"/>
        <v>2349.4075138133198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4.1719999999999997</v>
      </c>
      <c r="E63">
        <f>GT_NG!P63</f>
        <v>11.640501446480231</v>
      </c>
      <c r="F63">
        <f>GT_Spot!P63</f>
        <v>0</v>
      </c>
      <c r="G63">
        <f>PPCL_NG!P63</f>
        <v>42.082805520368019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798.62250251901105</v>
      </c>
      <c r="P63" s="36">
        <v>56.809999999999995</v>
      </c>
      <c r="Q63" s="36">
        <v>14.52</v>
      </c>
      <c r="R63" s="38">
        <v>47.5</v>
      </c>
      <c r="S63" s="38">
        <v>0</v>
      </c>
      <c r="T63" s="37">
        <f>SUMPRODUCT(LTA!J63:AN63,LTA!J$101:AN$101,LTA!J$103:AN$103)</f>
        <v>402.64</v>
      </c>
      <c r="U63" s="37">
        <f>SUMPRODUCT(LTA!J63:AN63,LTA!J$102:AN$102,LTA!J$103:AN$103)</f>
        <v>149.38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868.08</v>
      </c>
      <c r="AB63" s="75">
        <f>-STOA!N63</f>
        <v>0</v>
      </c>
      <c r="AC63">
        <f t="shared" si="0"/>
        <v>21.322579948657161</v>
      </c>
      <c r="AD63">
        <f t="shared" si="1"/>
        <v>2346.795229537202</v>
      </c>
      <c r="AE63">
        <f>'IDT-1'!B63</f>
        <v>0</v>
      </c>
      <c r="AF63" s="24"/>
      <c r="AG63">
        <f t="shared" si="2"/>
        <v>2346.795229537202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-25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5.0064000000000002</v>
      </c>
      <c r="E64">
        <f>GT_NG!P64</f>
        <v>11.640501446480231</v>
      </c>
      <c r="F64">
        <f>GT_Spot!P64</f>
        <v>0</v>
      </c>
      <c r="G64">
        <f>PPCL_NG!P64</f>
        <v>42.082805520368019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798.81392800199319</v>
      </c>
      <c r="P64" s="36">
        <v>56.809999999999995</v>
      </c>
      <c r="Q64" s="36">
        <v>14.52</v>
      </c>
      <c r="R64" s="38">
        <v>47.5</v>
      </c>
      <c r="S64" s="38">
        <v>0</v>
      </c>
      <c r="T64" s="37">
        <f>SUMPRODUCT(LTA!J64:AN64,LTA!J$101:AN$101,LTA!J$103:AN$103)</f>
        <v>379.89</v>
      </c>
      <c r="U64" s="37">
        <f>SUMPRODUCT(LTA!J64:AN64,LTA!J$102:AN$102,LTA!J$103:AN$103)</f>
        <v>130.93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864.58</v>
      </c>
      <c r="AB64" s="75">
        <f>-STOA!N64</f>
        <v>0</v>
      </c>
      <c r="AC64">
        <f t="shared" si="0"/>
        <v>20.716294024852523</v>
      </c>
      <c r="AD64">
        <f t="shared" si="1"/>
        <v>2328.727340943989</v>
      </c>
      <c r="AE64">
        <f>'IDT-1'!B64</f>
        <v>0</v>
      </c>
      <c r="AF64" s="24"/>
      <c r="AG64">
        <f t="shared" si="2"/>
        <v>2328.727340943989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5.0064000000000002</v>
      </c>
      <c r="E65">
        <f>GT_NG!P65</f>
        <v>11.640501446480231</v>
      </c>
      <c r="F65">
        <f>GT_Spot!P65</f>
        <v>0</v>
      </c>
      <c r="G65">
        <f>PPCL_NG!P65</f>
        <v>42.082805520368019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812.21274669872196</v>
      </c>
      <c r="P65" s="36">
        <v>112.14</v>
      </c>
      <c r="Q65" s="36">
        <v>14.52</v>
      </c>
      <c r="R65" s="38">
        <v>47.5</v>
      </c>
      <c r="S65" s="38">
        <v>0</v>
      </c>
      <c r="T65" s="37">
        <f>SUMPRODUCT(LTA!J65:AN65,LTA!J$101:AN$101,LTA!J$103:AN$103)</f>
        <v>374.15000000000003</v>
      </c>
      <c r="U65" s="37">
        <f>SUMPRODUCT(LTA!J65:AN65,LTA!J$102:AN$102,LTA!J$103:AN$103)</f>
        <v>131.22999999999999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861.08</v>
      </c>
      <c r="AB65" s="75">
        <f>-STOA!N65</f>
        <v>0</v>
      </c>
      <c r="AC65">
        <f t="shared" si="0"/>
        <v>21.597560730271546</v>
      </c>
      <c r="AD65">
        <f t="shared" si="1"/>
        <v>2347.6348929352985</v>
      </c>
      <c r="AE65">
        <f>'IDT-1'!B65</f>
        <v>0</v>
      </c>
      <c r="AF65" s="24"/>
      <c r="AG65">
        <f t="shared" si="2"/>
        <v>2347.6348929352985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5.0064000000000002</v>
      </c>
      <c r="E66">
        <f>GT_NG!P66</f>
        <v>11.640501446480231</v>
      </c>
      <c r="F66">
        <f>GT_Spot!P66</f>
        <v>0</v>
      </c>
      <c r="G66">
        <f>PPCL_NG!P66</f>
        <v>42.082805520368019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821.69525971728433</v>
      </c>
      <c r="P66" s="36">
        <v>118.32000000000001</v>
      </c>
      <c r="Q66" s="36">
        <v>14.52</v>
      </c>
      <c r="R66" s="38">
        <v>47.5</v>
      </c>
      <c r="S66" s="38">
        <v>0</v>
      </c>
      <c r="T66" s="37">
        <f>SUMPRODUCT(LTA!J66:AN66,LTA!J$101:AN$101,LTA!J$103:AN$103)</f>
        <v>353.52000000000004</v>
      </c>
      <c r="U66" s="37">
        <f>SUMPRODUCT(LTA!J66:AN66,LTA!J$102:AN$102,LTA!J$103:AN$103)</f>
        <v>131.9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851.28000000000009</v>
      </c>
      <c r="AB66" s="75">
        <f>-STOA!N66</f>
        <v>0</v>
      </c>
      <c r="AC66">
        <f t="shared" si="0"/>
        <v>21.393599697135141</v>
      </c>
      <c r="AD66">
        <f t="shared" si="1"/>
        <v>2342.7413669869979</v>
      </c>
      <c r="AE66">
        <f>'IDT-1'!B66</f>
        <v>0</v>
      </c>
      <c r="AF66" s="24"/>
      <c r="AG66">
        <f t="shared" si="2"/>
        <v>2342.7413669869979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-31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5.0064000000000002</v>
      </c>
      <c r="E67">
        <f>GT_NG!P67</f>
        <v>11.640501446480231</v>
      </c>
      <c r="F67">
        <f>GT_Spot!P67</f>
        <v>0</v>
      </c>
      <c r="G67">
        <f>PPCL_NG!P67</f>
        <v>42.082805520368019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821.64349012216314</v>
      </c>
      <c r="P67" s="36">
        <v>118.32000000000001</v>
      </c>
      <c r="Q67" s="36">
        <v>14.19</v>
      </c>
      <c r="R67" s="38">
        <v>47.5</v>
      </c>
      <c r="S67" s="38">
        <v>0</v>
      </c>
      <c r="T67" s="37">
        <f>SUMPRODUCT(LTA!J67:AN67,LTA!J$101:AN$101,LTA!J$103:AN$103)</f>
        <v>331.34000000000003</v>
      </c>
      <c r="U67" s="37">
        <f>SUMPRODUCT(LTA!J67:AN67,LTA!J$102:AN$102,LTA!J$103:AN$103)</f>
        <v>131.38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839.93</v>
      </c>
      <c r="AB67" s="75">
        <f>-STOA!N67</f>
        <v>0</v>
      </c>
      <c r="AC67">
        <f t="shared" si="0"/>
        <v>21.08800217151002</v>
      </c>
      <c r="AD67">
        <f t="shared" si="1"/>
        <v>2370.5951949175014</v>
      </c>
      <c r="AE67">
        <f>'IDT-1'!B67</f>
        <v>0</v>
      </c>
      <c r="AF67" s="24"/>
      <c r="AG67">
        <f t="shared" si="2"/>
        <v>2370.5951949175014</v>
      </c>
      <c r="AI67" s="34">
        <f>PXIL!H67</f>
        <v>0</v>
      </c>
      <c r="AJ67" s="34">
        <f>PXIL!N67</f>
        <v>0</v>
      </c>
      <c r="AK67" s="34">
        <f>RTM_IEX!H67</f>
        <v>30.98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5.0064000000000002</v>
      </c>
      <c r="E68">
        <f>GT_NG!P68</f>
        <v>11.640501446480231</v>
      </c>
      <c r="F68">
        <f>GT_Spot!P68</f>
        <v>0</v>
      </c>
      <c r="G68">
        <f>PPCL_NG!P68</f>
        <v>42.082805520368019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821.68431767363677</v>
      </c>
      <c r="P68" s="36">
        <v>118.32000000000001</v>
      </c>
      <c r="Q68" s="36">
        <v>14.19</v>
      </c>
      <c r="R68" s="38">
        <v>47.5</v>
      </c>
      <c r="S68" s="38">
        <v>0</v>
      </c>
      <c r="T68" s="37">
        <f>SUMPRODUCT(LTA!J68:AN68,LTA!J$101:AN$101,LTA!J$103:AN$103)</f>
        <v>310.13</v>
      </c>
      <c r="U68" s="37">
        <f>SUMPRODUCT(LTA!J68:AN68,LTA!J$102:AN$102,LTA!J$103:AN$103)</f>
        <v>140.27000000000001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823.13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21.002473453962988</v>
      </c>
      <c r="AD68">
        <f t="shared" ref="AD68:AD98" si="4">SUM(B68:AB68,AI68:AR68)-AC68</f>
        <v>2360.9615511865227</v>
      </c>
      <c r="AE68">
        <f>'IDT-1'!B68</f>
        <v>0</v>
      </c>
      <c r="AF68" s="24"/>
      <c r="AG68">
        <f t="shared" ref="AG68:AG98" si="5">SUM(AD68:AF68)+AT68</f>
        <v>2360.9615511865227</v>
      </c>
      <c r="AI68" s="34">
        <f>PXIL!H68</f>
        <v>0</v>
      </c>
      <c r="AJ68" s="34">
        <f>PXIL!N68</f>
        <v>0</v>
      </c>
      <c r="AK68" s="34">
        <f>RTM_IEX!H68</f>
        <v>50.34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5.0064000000000002</v>
      </c>
      <c r="E69">
        <f>GT_NG!P69</f>
        <v>11.640501446480231</v>
      </c>
      <c r="F69">
        <f>GT_Spot!P69</f>
        <v>0</v>
      </c>
      <c r="G69">
        <f>PPCL_NG!P69</f>
        <v>42.082805520368019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889.56425204170444</v>
      </c>
      <c r="P69" s="36">
        <v>118.32000000000001</v>
      </c>
      <c r="Q69" s="36">
        <v>34.525053432879517</v>
      </c>
      <c r="R69" s="38">
        <v>41.82</v>
      </c>
      <c r="S69" s="38">
        <v>0</v>
      </c>
      <c r="T69" s="37">
        <f>SUMPRODUCT(LTA!J69:AN69,LTA!J$101:AN$101,LTA!J$103:AN$103)</f>
        <v>293.18</v>
      </c>
      <c r="U69" s="37">
        <f>SUMPRODUCT(LTA!J69:AN69,LTA!J$102:AN$102,LTA!J$103:AN$103)</f>
        <v>139.94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808.43</v>
      </c>
      <c r="AB69" s="75">
        <f>-STOA!N69</f>
        <v>0</v>
      </c>
      <c r="AC69">
        <f t="shared" si="3"/>
        <v>21.140677346611323</v>
      </c>
      <c r="AD69">
        <f t="shared" si="4"/>
        <v>2376.5283350948207</v>
      </c>
      <c r="AE69">
        <f>'IDT-1'!B69</f>
        <v>0</v>
      </c>
      <c r="AF69" s="24"/>
      <c r="AG69">
        <f t="shared" si="5"/>
        <v>2376.5283350948207</v>
      </c>
      <c r="AI69" s="34">
        <f>PXIL!H69</f>
        <v>0</v>
      </c>
      <c r="AJ69" s="34">
        <f>PXIL!N69</f>
        <v>0</v>
      </c>
      <c r="AK69" s="34">
        <f>RTM_IEX!H69</f>
        <v>15.49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5.0064000000000002</v>
      </c>
      <c r="E70">
        <f>GT_NG!P70</f>
        <v>11.640501446480231</v>
      </c>
      <c r="F70">
        <f>GT_Spot!P70</f>
        <v>0</v>
      </c>
      <c r="G70">
        <f>PPCL_NG!P70</f>
        <v>42.082805520368019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909.5436728532369</v>
      </c>
      <c r="P70" s="36">
        <v>118.32</v>
      </c>
      <c r="Q70" s="36">
        <v>34.525053432879517</v>
      </c>
      <c r="R70" s="38">
        <v>36.93</v>
      </c>
      <c r="S70" s="38">
        <v>0</v>
      </c>
      <c r="T70" s="37">
        <f>SUMPRODUCT(LTA!J70:AN70,LTA!J$101:AN$101,LTA!J$103:AN$103)</f>
        <v>269.72000000000003</v>
      </c>
      <c r="U70" s="37">
        <f>SUMPRODUCT(LTA!J70:AN70,LTA!J$102:AN$102,LTA!J$103:AN$103)</f>
        <v>141.01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797.93</v>
      </c>
      <c r="AB70" s="75">
        <f>-STOA!N70</f>
        <v>0</v>
      </c>
      <c r="AC70">
        <f t="shared" si="3"/>
        <v>20.992568249752807</v>
      </c>
      <c r="AD70">
        <f t="shared" si="4"/>
        <v>2359.8458650032121</v>
      </c>
      <c r="AE70">
        <f>'IDT-1'!B70</f>
        <v>0</v>
      </c>
      <c r="AF70" s="24"/>
      <c r="AG70">
        <f t="shared" si="5"/>
        <v>2359.8458650032121</v>
      </c>
      <c r="AI70" s="34">
        <f>PXIL!H70</f>
        <v>0</v>
      </c>
      <c r="AJ70" s="34">
        <f>PXIL!N70</f>
        <v>0</v>
      </c>
      <c r="AK70" s="34">
        <f>RTM_IEX!H70</f>
        <v>16.46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5.0064000000000002</v>
      </c>
      <c r="E71">
        <f>GT_NG!P71</f>
        <v>11.640501446480231</v>
      </c>
      <c r="F71">
        <f>GT_Spot!P71</f>
        <v>0</v>
      </c>
      <c r="G71">
        <f>PPCL_NG!P71</f>
        <v>42.082805520368019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939.42313292499466</v>
      </c>
      <c r="P71" s="36">
        <v>118.32</v>
      </c>
      <c r="Q71" s="36">
        <v>34.525053432879517</v>
      </c>
      <c r="R71" s="38">
        <v>29.19</v>
      </c>
      <c r="S71" s="38">
        <v>0</v>
      </c>
      <c r="T71" s="37">
        <f>SUMPRODUCT(LTA!J71:AN71,LTA!J$101:AN$101,LTA!J$103:AN$103)</f>
        <v>242.25000000000003</v>
      </c>
      <c r="U71" s="37">
        <f>SUMPRODUCT(LTA!J71:AN71,LTA!J$102:AN$102,LTA!J$103:AN$103)</f>
        <v>138.74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765.67000000000007</v>
      </c>
      <c r="AB71" s="75">
        <f>-STOA!N71</f>
        <v>0</v>
      </c>
      <c r="AC71">
        <f t="shared" si="3"/>
        <v>20.54133813599525</v>
      </c>
      <c r="AD71">
        <f t="shared" si="4"/>
        <v>2298.9765551887272</v>
      </c>
      <c r="AE71">
        <f>'IDT-1'!B71</f>
        <v>0</v>
      </c>
      <c r="AF71" s="24"/>
      <c r="AG71">
        <f t="shared" si="5"/>
        <v>2298.9765551887272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5.0064000000000002</v>
      </c>
      <c r="E72">
        <f>GT_NG!P72</f>
        <v>11.640501446480231</v>
      </c>
      <c r="F72">
        <f>GT_Spot!P72</f>
        <v>0</v>
      </c>
      <c r="G72">
        <f>PPCL_NG!P72</f>
        <v>42.082805520368019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939.42313292499466</v>
      </c>
      <c r="P72" s="36">
        <v>118.32</v>
      </c>
      <c r="Q72" s="36">
        <v>34.525053432879517</v>
      </c>
      <c r="R72" s="38">
        <v>22.95</v>
      </c>
      <c r="S72" s="38">
        <v>0</v>
      </c>
      <c r="T72" s="37">
        <f>SUMPRODUCT(LTA!J72:AN72,LTA!J$101:AN$101,LTA!J$103:AN$103)</f>
        <v>219.45000000000002</v>
      </c>
      <c r="U72" s="37">
        <f>SUMPRODUCT(LTA!J72:AN72,LTA!J$102:AN$102,LTA!J$103:AN$103)</f>
        <v>139.83000000000001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753.7700000000001</v>
      </c>
      <c r="AB72" s="75">
        <f>-STOA!N72</f>
        <v>0</v>
      </c>
      <c r="AC72">
        <f t="shared" si="3"/>
        <v>20.146267498384276</v>
      </c>
      <c r="AD72">
        <f t="shared" si="4"/>
        <v>2264.5216258263385</v>
      </c>
      <c r="AE72">
        <f>'IDT-1'!B72</f>
        <v>0</v>
      </c>
      <c r="AF72" s="24"/>
      <c r="AG72">
        <f t="shared" si="5"/>
        <v>2264.5216258263385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5.0064000000000002</v>
      </c>
      <c r="E73">
        <f>GT_NG!P73</f>
        <v>11.640501446480231</v>
      </c>
      <c r="F73">
        <f>GT_Spot!P73</f>
        <v>0</v>
      </c>
      <c r="G73">
        <f>PPCL_NG!P73</f>
        <v>42.082805520368019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972.21926964129193</v>
      </c>
      <c r="P73" s="36">
        <v>118.32</v>
      </c>
      <c r="Q73" s="36">
        <v>34.485047577221479</v>
      </c>
      <c r="R73" s="38">
        <v>19.425202469135801</v>
      </c>
      <c r="S73" s="38">
        <v>0</v>
      </c>
      <c r="T73" s="37">
        <f>SUMPRODUCT(LTA!J73:AN73,LTA!J$101:AN$101,LTA!J$103:AN$103)</f>
        <v>193.60000000000002</v>
      </c>
      <c r="U73" s="37">
        <f>SUMPRODUCT(LTA!J73:AN73,LTA!J$102:AN$102,LTA!J$103:AN$103)</f>
        <v>139.07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739.7700000000001</v>
      </c>
      <c r="AB73" s="75">
        <f>-STOA!N73</f>
        <v>0</v>
      </c>
      <c r="AC73">
        <f t="shared" si="3"/>
        <v>20.339113439918741</v>
      </c>
      <c r="AD73">
        <f t="shared" si="4"/>
        <v>2219.9501132145788</v>
      </c>
      <c r="AE73">
        <f>'IDT-1'!B73</f>
        <v>0</v>
      </c>
      <c r="AF73" s="24"/>
      <c r="AG73">
        <f t="shared" si="5"/>
        <v>2219.9501132145788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5.0064000000000002</v>
      </c>
      <c r="E74">
        <f>GT_NG!P74</f>
        <v>11.640501446480231</v>
      </c>
      <c r="F74">
        <f>GT_Spot!P74</f>
        <v>0</v>
      </c>
      <c r="G74">
        <f>PPCL_NG!P74</f>
        <v>42.082805520368019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972.21926964129193</v>
      </c>
      <c r="P74" s="36">
        <v>118.32</v>
      </c>
      <c r="Q74" s="36">
        <v>34.485047577221479</v>
      </c>
      <c r="R74" s="38">
        <v>14.144798099762472</v>
      </c>
      <c r="S74" s="38">
        <v>0</v>
      </c>
      <c r="T74" s="37">
        <f>SUMPRODUCT(LTA!J74:AN74,LTA!J$101:AN$101,LTA!J$103:AN$103)</f>
        <v>166.01</v>
      </c>
      <c r="U74" s="37">
        <f>SUMPRODUCT(LTA!J74:AN74,LTA!J$102:AN$102,LTA!J$103:AN$103)</f>
        <v>136.53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736.2700000000001</v>
      </c>
      <c r="AB74" s="75">
        <f>-STOA!N74</f>
        <v>0</v>
      </c>
      <c r="AC74">
        <f t="shared" si="3"/>
        <v>19.890164351201907</v>
      </c>
      <c r="AD74">
        <f t="shared" si="4"/>
        <v>2193.4886579339222</v>
      </c>
      <c r="AE74">
        <f>'IDT-1'!B74</f>
        <v>0</v>
      </c>
      <c r="AF74" s="24"/>
      <c r="AG74">
        <f t="shared" si="5"/>
        <v>2193.4886579339222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-21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5.0064000000000002</v>
      </c>
      <c r="E75">
        <f>GT_NG!P75</f>
        <v>12.007852913680274</v>
      </c>
      <c r="F75">
        <f>GT_Spot!P75</f>
        <v>0</v>
      </c>
      <c r="G75">
        <f>PPCL_NG!P75</f>
        <v>42.082805520368019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996.45776599247984</v>
      </c>
      <c r="P75" s="36">
        <v>118.32</v>
      </c>
      <c r="Q75" s="36">
        <v>34.485047577221479</v>
      </c>
      <c r="R75" s="38">
        <v>0</v>
      </c>
      <c r="S75" s="38">
        <v>0</v>
      </c>
      <c r="T75" s="37">
        <f>SUMPRODUCT(LTA!J75:AN75,LTA!J$101:AN$101,LTA!J$103:AN$103)</f>
        <v>146.76</v>
      </c>
      <c r="U75" s="37">
        <f>SUMPRODUCT(LTA!J75:AN75,LTA!J$102:AN$102,LTA!J$103:AN$103)</f>
        <v>134.79999999999998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712.14</v>
      </c>
      <c r="AB75" s="75">
        <f>-STOA!N75</f>
        <v>0</v>
      </c>
      <c r="AC75">
        <f t="shared" si="3"/>
        <v>19.594700910759709</v>
      </c>
      <c r="AD75">
        <f t="shared" si="4"/>
        <v>2202.3951710929896</v>
      </c>
      <c r="AE75">
        <f>'IDT-1'!B75</f>
        <v>0</v>
      </c>
      <c r="AF75" s="24"/>
      <c r="AG75">
        <f t="shared" si="5"/>
        <v>2202.3951710929896</v>
      </c>
      <c r="AI75" s="34">
        <f>PXIL!H75</f>
        <v>0</v>
      </c>
      <c r="AJ75" s="34">
        <f>PXIL!N75</f>
        <v>0</v>
      </c>
      <c r="AK75" s="34">
        <f>RTM_IEX!H75</f>
        <v>22.26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5.0064000000000002</v>
      </c>
      <c r="E76">
        <f>GT_NG!P76</f>
        <v>12.007852913680274</v>
      </c>
      <c r="F76">
        <f>GT_Spot!P76</f>
        <v>0</v>
      </c>
      <c r="G76">
        <f>PPCL_NG!P76</f>
        <v>42.082805520368019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999.25736710464002</v>
      </c>
      <c r="P76" s="36">
        <v>118.32</v>
      </c>
      <c r="Q76" s="36">
        <v>34.485047577221479</v>
      </c>
      <c r="R76" s="38">
        <v>0</v>
      </c>
      <c r="S76" s="38">
        <v>0</v>
      </c>
      <c r="T76" s="37">
        <f>SUMPRODUCT(LTA!J76:AN76,LTA!J$101:AN$101,LTA!J$103:AN$103)</f>
        <v>128.16</v>
      </c>
      <c r="U76" s="37">
        <f>SUMPRODUCT(LTA!J76:AN76,LTA!J$102:AN$102,LTA!J$103:AN$103)</f>
        <v>132.31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705.14</v>
      </c>
      <c r="AB76" s="75">
        <f>-STOA!N76</f>
        <v>0</v>
      </c>
      <c r="AC76">
        <f t="shared" si="3"/>
        <v>19.38921740054672</v>
      </c>
      <c r="AD76">
        <f t="shared" si="4"/>
        <v>2179.2502557153625</v>
      </c>
      <c r="AE76">
        <f>'IDT-1'!B76</f>
        <v>0</v>
      </c>
      <c r="AF76" s="24"/>
      <c r="AG76">
        <f t="shared" si="5"/>
        <v>2179.2502557153625</v>
      </c>
      <c r="AI76" s="34">
        <f>PXIL!H76</f>
        <v>0</v>
      </c>
      <c r="AJ76" s="34">
        <f>PXIL!N76</f>
        <v>0</v>
      </c>
      <c r="AK76" s="34">
        <f>RTM_IEX!H76</f>
        <v>24.2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5.0064000000000002</v>
      </c>
      <c r="E77">
        <f>GT_NG!P77</f>
        <v>12.007852913680274</v>
      </c>
      <c r="F77">
        <f>GT_Spot!P77</f>
        <v>0</v>
      </c>
      <c r="G77">
        <f>PPCL_NG!P77</f>
        <v>42.082805520368019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1008.8078380487315</v>
      </c>
      <c r="P77" s="36">
        <v>118.32</v>
      </c>
      <c r="Q77" s="36">
        <v>34.524392416337953</v>
      </c>
      <c r="R77" s="38">
        <v>0</v>
      </c>
      <c r="S77" s="38">
        <v>0</v>
      </c>
      <c r="T77" s="37">
        <f>SUMPRODUCT(LTA!J77:AN77,LTA!J$101:AN$101,LTA!J$103:AN$103)</f>
        <v>115.43</v>
      </c>
      <c r="U77" s="37">
        <f>SUMPRODUCT(LTA!J77:AN77,LTA!J$102:AN$102,LTA!J$103:AN$103)</f>
        <v>143.68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701.64</v>
      </c>
      <c r="AB77" s="75">
        <f>-STOA!N77</f>
        <v>0</v>
      </c>
      <c r="AC77">
        <f t="shared" si="3"/>
        <v>19.473431779438954</v>
      </c>
      <c r="AD77">
        <f t="shared" si="4"/>
        <v>2188.7358571196787</v>
      </c>
      <c r="AE77">
        <f>'IDT-1'!B77</f>
        <v>0</v>
      </c>
      <c r="AF77" s="24"/>
      <c r="AG77">
        <f t="shared" si="5"/>
        <v>2188.7358571196787</v>
      </c>
      <c r="AI77" s="34">
        <f>PXIL!H77</f>
        <v>0</v>
      </c>
      <c r="AJ77" s="34">
        <f>PXIL!N77</f>
        <v>0</v>
      </c>
      <c r="AK77" s="34">
        <f>RTM_IEX!H77</f>
        <v>29.04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5.0064000000000002</v>
      </c>
      <c r="E78">
        <f>GT_NG!P78</f>
        <v>12.007852913680274</v>
      </c>
      <c r="F78">
        <f>GT_Spot!P78</f>
        <v>0</v>
      </c>
      <c r="G78">
        <f>PPCL_NG!P78</f>
        <v>42.082805520368019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1014.7255408402159</v>
      </c>
      <c r="P78" s="36">
        <v>118.32</v>
      </c>
      <c r="Q78" s="36">
        <v>34.524392416337953</v>
      </c>
      <c r="R78" s="38">
        <v>0</v>
      </c>
      <c r="S78" s="38">
        <v>0</v>
      </c>
      <c r="T78" s="37">
        <f>SUMPRODUCT(LTA!J78:AN78,LTA!J$101:AN$101,LTA!J$103:AN$103)</f>
        <v>105.02000000000001</v>
      </c>
      <c r="U78" s="37">
        <f>SUMPRODUCT(LTA!J78:AN78,LTA!J$102:AN$102,LTA!J$103:AN$103)</f>
        <v>143.59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694.64</v>
      </c>
      <c r="AB78" s="75">
        <f>-STOA!N78</f>
        <v>0</v>
      </c>
      <c r="AC78">
        <f t="shared" si="3"/>
        <v>19.405563564004016</v>
      </c>
      <c r="AD78">
        <f t="shared" si="4"/>
        <v>2181.0914281265982</v>
      </c>
      <c r="AE78">
        <f>'IDT-1'!B78</f>
        <v>0</v>
      </c>
      <c r="AF78" s="24"/>
      <c r="AG78">
        <f t="shared" si="5"/>
        <v>2181.0914281265982</v>
      </c>
      <c r="AI78" s="34">
        <f>PXIL!H78</f>
        <v>0</v>
      </c>
      <c r="AJ78" s="34">
        <f>PXIL!N78</f>
        <v>0</v>
      </c>
      <c r="AK78" s="34">
        <f>RTM_IEX!H78</f>
        <v>32.909999999999997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5.0064000000000002</v>
      </c>
      <c r="E79">
        <f>GT_NG!P79</f>
        <v>12.007852913680274</v>
      </c>
      <c r="F79">
        <f>GT_Spot!P79</f>
        <v>0</v>
      </c>
      <c r="G79">
        <f>PPCL_NG!P79</f>
        <v>42.082805520368019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1050.9102343057391</v>
      </c>
      <c r="P79" s="36">
        <v>118.32</v>
      </c>
      <c r="Q79" s="36">
        <v>34.524392416337953</v>
      </c>
      <c r="R79" s="38">
        <v>0</v>
      </c>
      <c r="S79" s="38">
        <v>0</v>
      </c>
      <c r="T79" s="37">
        <f>SUMPRODUCT(LTA!J79:AN79,LTA!J$101:AN$101,LTA!J$103:AN$103)</f>
        <v>99.240000000000009</v>
      </c>
      <c r="U79" s="37">
        <f>SUMPRODUCT(LTA!J79:AN79,LTA!J$102:AN$102,LTA!J$103:AN$103)</f>
        <v>143.46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687.69000000000017</v>
      </c>
      <c r="AB79" s="75">
        <f>-STOA!N79</f>
        <v>0</v>
      </c>
      <c r="AC79">
        <f t="shared" si="3"/>
        <v>19.392237886678185</v>
      </c>
      <c r="AD79">
        <f t="shared" si="4"/>
        <v>2163.5194472694475</v>
      </c>
      <c r="AE79">
        <f>'IDT-1'!B79</f>
        <v>0</v>
      </c>
      <c r="AF79" s="24"/>
      <c r="AG79">
        <f t="shared" si="5"/>
        <v>2163.5194472694475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5.0064000000000002</v>
      </c>
      <c r="E80">
        <f>GT_NG!P80</f>
        <v>12.007852913680274</v>
      </c>
      <c r="F80">
        <f>GT_Spot!P80</f>
        <v>0</v>
      </c>
      <c r="G80">
        <f>PPCL_NG!P80</f>
        <v>42.082805520368019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1042.9419802312057</v>
      </c>
      <c r="P80" s="36">
        <v>118.32</v>
      </c>
      <c r="Q80" s="36">
        <v>34.524392416337953</v>
      </c>
      <c r="R80" s="38">
        <v>0</v>
      </c>
      <c r="S80" s="38">
        <v>0</v>
      </c>
      <c r="T80" s="37">
        <f>SUMPRODUCT(LTA!J80:AN80,LTA!J$101:AN$101,LTA!J$103:AN$103)</f>
        <v>93.22</v>
      </c>
      <c r="U80" s="37">
        <f>SUMPRODUCT(LTA!J80:AN80,LTA!J$102:AN$102,LTA!J$103:AN$103)</f>
        <v>144.30000000000001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684.89000000000021</v>
      </c>
      <c r="AB80" s="75">
        <f>-STOA!N80</f>
        <v>0</v>
      </c>
      <c r="AC80">
        <f t="shared" si="3"/>
        <v>19.368220230644727</v>
      </c>
      <c r="AD80">
        <f t="shared" si="4"/>
        <v>2176.8852108509477</v>
      </c>
      <c r="AE80">
        <f>'IDT-1'!B80</f>
        <v>0</v>
      </c>
      <c r="AF80" s="24"/>
      <c r="AG80">
        <f t="shared" si="5"/>
        <v>2176.8852108509477</v>
      </c>
      <c r="AI80" s="34">
        <f>PXIL!H80</f>
        <v>0</v>
      </c>
      <c r="AJ80" s="34">
        <f>PXIL!N80</f>
        <v>0</v>
      </c>
      <c r="AK80" s="34">
        <f>RTM_IEX!H80</f>
        <v>21.29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5.0064000000000002</v>
      </c>
      <c r="E81">
        <f>GT_NG!P81</f>
        <v>12.007852913680274</v>
      </c>
      <c r="F81">
        <f>GT_Spot!P81</f>
        <v>0</v>
      </c>
      <c r="G81">
        <f>PPCL_NG!P81</f>
        <v>42.082805520368019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1042.6810035230085</v>
      </c>
      <c r="P81" s="36">
        <v>118.32</v>
      </c>
      <c r="Q81" s="36">
        <v>34.524392416337953</v>
      </c>
      <c r="R81" s="38">
        <v>0</v>
      </c>
      <c r="S81" s="38">
        <v>0</v>
      </c>
      <c r="T81" s="37">
        <f>SUMPRODUCT(LTA!J81:AN81,LTA!J$101:AN$101,LTA!J$103:AN$103)</f>
        <v>90.12</v>
      </c>
      <c r="U81" s="37">
        <f>SUMPRODUCT(LTA!J81:AN81,LTA!J$102:AN$102,LTA!J$103:AN$103)</f>
        <v>143.63999999999999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682.09000000000015</v>
      </c>
      <c r="AB81" s="75">
        <f>-STOA!N81</f>
        <v>0</v>
      </c>
      <c r="AC81">
        <f t="shared" si="3"/>
        <v>19.342251635612591</v>
      </c>
      <c r="AD81">
        <f t="shared" si="4"/>
        <v>2173.9602027377819</v>
      </c>
      <c r="AE81">
        <f>'IDT-1'!B81</f>
        <v>0</v>
      </c>
      <c r="AF81" s="24"/>
      <c r="AG81">
        <f t="shared" si="5"/>
        <v>2173.9602027377819</v>
      </c>
      <c r="AI81" s="34">
        <f>PXIL!H81</f>
        <v>0</v>
      </c>
      <c r="AJ81" s="34">
        <f>PXIL!N81</f>
        <v>0</v>
      </c>
      <c r="AK81" s="34">
        <f>RTM_IEX!H81</f>
        <v>25.16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5.0064000000000002</v>
      </c>
      <c r="E82">
        <f>GT_NG!P82</f>
        <v>12.007852913680274</v>
      </c>
      <c r="F82">
        <f>GT_Spot!P82</f>
        <v>0</v>
      </c>
      <c r="G82">
        <f>PPCL_NG!P82</f>
        <v>42.082805520368019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1042.6810035230085</v>
      </c>
      <c r="P82" s="36">
        <v>118.32</v>
      </c>
      <c r="Q82" s="36">
        <v>34.524392416337953</v>
      </c>
      <c r="R82" s="38">
        <v>0</v>
      </c>
      <c r="S82" s="38">
        <v>0</v>
      </c>
      <c r="T82" s="37">
        <f>SUMPRODUCT(LTA!J82:AN82,LTA!J$101:AN$101,LTA!J$103:AN$103)</f>
        <v>88.71</v>
      </c>
      <c r="U82" s="37">
        <f>SUMPRODUCT(LTA!J82:AN82,LTA!J$102:AN$102,LTA!J$103:AN$103)</f>
        <v>143.03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680.69000000000017</v>
      </c>
      <c r="AB82" s="75">
        <f>-STOA!N82</f>
        <v>0</v>
      </c>
      <c r="AC82">
        <f t="shared" si="3"/>
        <v>19.227059635612594</v>
      </c>
      <c r="AD82">
        <f t="shared" si="4"/>
        <v>2160.9853947377824</v>
      </c>
      <c r="AE82">
        <f>'IDT-1'!B82</f>
        <v>39</v>
      </c>
      <c r="AF82" s="24"/>
      <c r="AG82">
        <f t="shared" si="5"/>
        <v>2199.9853947377824</v>
      </c>
      <c r="AI82" s="34">
        <f>PXIL!H82</f>
        <v>0</v>
      </c>
      <c r="AJ82" s="34">
        <f>PXIL!N82</f>
        <v>0</v>
      </c>
      <c r="AK82" s="34">
        <f>RTM_IEX!H82</f>
        <v>15.49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5.0064000000000002</v>
      </c>
      <c r="E83">
        <f>GT_NG!P83</f>
        <v>12.007852913680274</v>
      </c>
      <c r="F83">
        <f>GT_Spot!P83</f>
        <v>0</v>
      </c>
      <c r="G83">
        <f>PPCL_NG!P83</f>
        <v>42.082805520368019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1042.9628441052473</v>
      </c>
      <c r="P83" s="36">
        <v>118.32</v>
      </c>
      <c r="Q83" s="36">
        <v>34.524392416337953</v>
      </c>
      <c r="R83" s="38">
        <v>0</v>
      </c>
      <c r="S83" s="38">
        <v>0</v>
      </c>
      <c r="T83" s="37">
        <f>SUMPRODUCT(LTA!J83:AN83,LTA!J$101:AN$101,LTA!J$103:AN$103)</f>
        <v>83.18</v>
      </c>
      <c r="U83" s="37">
        <f>SUMPRODUCT(LTA!J83:AN83,LTA!J$102:AN$102,LTA!J$103:AN$103)</f>
        <v>136.29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680.58</v>
      </c>
      <c r="AB83" s="75">
        <f>-STOA!N83</f>
        <v>0</v>
      </c>
      <c r="AC83">
        <f t="shared" si="3"/>
        <v>19.046430725391659</v>
      </c>
      <c r="AD83">
        <f t="shared" si="4"/>
        <v>2126.5778642302421</v>
      </c>
      <c r="AE83">
        <f>'IDT-1'!B83</f>
        <v>110</v>
      </c>
      <c r="AF83" s="24"/>
      <c r="AG83">
        <f t="shared" si="5"/>
        <v>2236.5778642302421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5.0064000000000002</v>
      </c>
      <c r="E84">
        <f>GT_NG!P84</f>
        <v>12.007852913680274</v>
      </c>
      <c r="F84">
        <f>GT_Spot!P84</f>
        <v>0</v>
      </c>
      <c r="G84">
        <f>PPCL_NG!P84</f>
        <v>42.082805520368019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1042.9628441052473</v>
      </c>
      <c r="P84" s="36">
        <v>118.32</v>
      </c>
      <c r="Q84" s="36">
        <v>34.524392416337953</v>
      </c>
      <c r="R84" s="38">
        <v>0</v>
      </c>
      <c r="S84" s="38">
        <v>0</v>
      </c>
      <c r="T84" s="37">
        <f>SUMPRODUCT(LTA!J84:AN84,LTA!J$101:AN$101,LTA!J$103:AN$103)</f>
        <v>80.92</v>
      </c>
      <c r="U84" s="37">
        <f>SUMPRODUCT(LTA!J84:AN84,LTA!J$102:AN$102,LTA!J$103:AN$103)</f>
        <v>134.59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680.58</v>
      </c>
      <c r="AB84" s="75">
        <f>-STOA!N84</f>
        <v>0</v>
      </c>
      <c r="AC84">
        <f t="shared" si="3"/>
        <v>19.091485873091418</v>
      </c>
      <c r="AD84">
        <f t="shared" si="4"/>
        <v>2113.5728090825419</v>
      </c>
      <c r="AE84">
        <f>'IDT-1'!B84</f>
        <v>153</v>
      </c>
      <c r="AF84" s="24"/>
      <c r="AG84">
        <f t="shared" si="5"/>
        <v>2266.5728090825419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5.0064000000000002</v>
      </c>
      <c r="E85">
        <f>GT_NG!P85</f>
        <v>12.007852913680274</v>
      </c>
      <c r="F85">
        <f>GT_Spot!P85</f>
        <v>0</v>
      </c>
      <c r="G85">
        <f>PPCL_NG!P85</f>
        <v>42.082805520368019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1027.7101534939793</v>
      </c>
      <c r="P85" s="36">
        <v>118.32</v>
      </c>
      <c r="Q85" s="36">
        <v>34.524392416337953</v>
      </c>
      <c r="R85" s="38">
        <v>0</v>
      </c>
      <c r="S85" s="38">
        <v>0</v>
      </c>
      <c r="T85" s="37">
        <f>SUMPRODUCT(LTA!J85:AN85,LTA!J$101:AN$101,LTA!J$103:AN$103)</f>
        <v>80.19</v>
      </c>
      <c r="U85" s="37">
        <f>SUMPRODUCT(LTA!J85:AN85,LTA!J$102:AN$102,LTA!J$103:AN$103)</f>
        <v>142.53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680.58</v>
      </c>
      <c r="AB85" s="75">
        <f>-STOA!N85</f>
        <v>0</v>
      </c>
      <c r="AC85">
        <f t="shared" si="3"/>
        <v>19.153882108545186</v>
      </c>
      <c r="AD85">
        <f t="shared" si="4"/>
        <v>2090.4677222358205</v>
      </c>
      <c r="AE85">
        <f>'IDT-1'!B85</f>
        <v>200</v>
      </c>
      <c r="AF85" s="24"/>
      <c r="AG85">
        <f t="shared" si="5"/>
        <v>2290.4677222358205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-31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5.0064000000000002</v>
      </c>
      <c r="E86">
        <f>GT_NG!P86</f>
        <v>12.007852913680274</v>
      </c>
      <c r="F86">
        <f>GT_Spot!P86</f>
        <v>0</v>
      </c>
      <c r="G86">
        <f>PPCL_NG!P86</f>
        <v>42.082805520368019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1025.7541044009654</v>
      </c>
      <c r="P86" s="36">
        <v>118.32</v>
      </c>
      <c r="Q86" s="36">
        <v>34.524392416337953</v>
      </c>
      <c r="R86" s="38">
        <v>0</v>
      </c>
      <c r="S86" s="38">
        <v>0</v>
      </c>
      <c r="T86" s="37">
        <f>SUMPRODUCT(LTA!J86:AN86,LTA!J$101:AN$101,LTA!J$103:AN$103)</f>
        <v>68.070000000000007</v>
      </c>
      <c r="U86" s="37">
        <f>SUMPRODUCT(LTA!J86:AN86,LTA!J$102:AN$102,LTA!J$103:AN$103)</f>
        <v>132.25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680.58</v>
      </c>
      <c r="AB86" s="75">
        <f>-STOA!N86</f>
        <v>0</v>
      </c>
      <c r="AC86">
        <f t="shared" si="3"/>
        <v>19.001695769182032</v>
      </c>
      <c r="AD86">
        <f t="shared" si="4"/>
        <v>2059.2638594821697</v>
      </c>
      <c r="AE86">
        <f>'IDT-1'!B86</f>
        <v>236</v>
      </c>
      <c r="AF86" s="24"/>
      <c r="AG86">
        <f t="shared" si="5"/>
        <v>2295.2638594821697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-38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5.0064000000000002</v>
      </c>
      <c r="E87">
        <f>GT_NG!P87</f>
        <v>12.007852913680274</v>
      </c>
      <c r="F87">
        <f>GT_Spot!P87</f>
        <v>0</v>
      </c>
      <c r="G87">
        <f>PPCL_NG!P87</f>
        <v>42.082805520368019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1025.6029240278824</v>
      </c>
      <c r="P87" s="36">
        <v>118.32</v>
      </c>
      <c r="Q87" s="36">
        <v>34.524392416337953</v>
      </c>
      <c r="R87" s="38">
        <v>0</v>
      </c>
      <c r="S87" s="38">
        <v>0</v>
      </c>
      <c r="T87" s="37">
        <f>SUMPRODUCT(LTA!J87:AN87,LTA!J$101:AN$101,LTA!J$103:AN$103)</f>
        <v>66.14</v>
      </c>
      <c r="U87" s="37">
        <f>SUMPRODUCT(LTA!J87:AN87,LTA!J$102:AN$102,LTA!J$103:AN$103)</f>
        <v>130.70999999999998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680.58</v>
      </c>
      <c r="AB87" s="75">
        <f>-STOA!N87</f>
        <v>0</v>
      </c>
      <c r="AC87">
        <f t="shared" si="3"/>
        <v>18.632460536055483</v>
      </c>
      <c r="AD87">
        <f t="shared" si="4"/>
        <v>2094.0119143422135</v>
      </c>
      <c r="AE87">
        <f>'IDT-1'!B87</f>
        <v>263</v>
      </c>
      <c r="AF87" s="24"/>
      <c r="AG87">
        <f t="shared" si="5"/>
        <v>2357.0119143422135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5.0064000000000002</v>
      </c>
      <c r="E88">
        <f>GT_NG!P88</f>
        <v>12.007852913680274</v>
      </c>
      <c r="F88">
        <f>GT_Spot!P88</f>
        <v>0</v>
      </c>
      <c r="G88">
        <f>PPCL_NG!P88</f>
        <v>42.082805520368019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1025.6029240278824</v>
      </c>
      <c r="P88" s="36">
        <v>118.32</v>
      </c>
      <c r="Q88" s="36">
        <v>34.524392416337953</v>
      </c>
      <c r="R88" s="38">
        <v>0</v>
      </c>
      <c r="S88" s="38">
        <v>0</v>
      </c>
      <c r="T88" s="37">
        <f>SUMPRODUCT(LTA!J88:AN88,LTA!J$101:AN$101,LTA!J$103:AN$103)</f>
        <v>63.989999999999995</v>
      </c>
      <c r="U88" s="37">
        <f>SUMPRODUCT(LTA!J88:AN88,LTA!J$102:AN$102,LTA!J$103:AN$103)</f>
        <v>129.26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680.58</v>
      </c>
      <c r="AB88" s="75">
        <f>-STOA!N88</f>
        <v>0</v>
      </c>
      <c r="AC88">
        <f t="shared" si="3"/>
        <v>18.65190853605548</v>
      </c>
      <c r="AD88">
        <f t="shared" si="4"/>
        <v>2096.202466342213</v>
      </c>
      <c r="AE88">
        <f>'IDT-1'!B88</f>
        <v>289</v>
      </c>
      <c r="AF88" s="24"/>
      <c r="AG88">
        <f t="shared" si="5"/>
        <v>2385.202466342213</v>
      </c>
      <c r="AI88" s="34">
        <f>PXIL!H88</f>
        <v>0</v>
      </c>
      <c r="AJ88" s="34">
        <f>PXIL!N88</f>
        <v>0</v>
      </c>
      <c r="AK88" s="34">
        <f>RTM_IEX!H88</f>
        <v>5.81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5.0064000000000002</v>
      </c>
      <c r="E89">
        <f>GT_NG!P89</f>
        <v>12.007852913680274</v>
      </c>
      <c r="F89">
        <f>GT_Spot!P89</f>
        <v>0</v>
      </c>
      <c r="G89">
        <f>PPCL_NG!P89</f>
        <v>42.082805520368019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1025.6797494578263</v>
      </c>
      <c r="P89" s="36">
        <v>118.32</v>
      </c>
      <c r="Q89" s="36">
        <v>34.524392416337953</v>
      </c>
      <c r="R89" s="38">
        <v>0</v>
      </c>
      <c r="S89" s="38">
        <v>0</v>
      </c>
      <c r="T89" s="37">
        <f>SUMPRODUCT(LTA!J89:AN89,LTA!J$101:AN$101,LTA!J$103:AN$103)</f>
        <v>66.88</v>
      </c>
      <c r="U89" s="37">
        <f>SUMPRODUCT(LTA!J89:AN89,LTA!J$102:AN$102,LTA!J$103:AN$103)</f>
        <v>127.78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680.58</v>
      </c>
      <c r="AB89" s="75">
        <f>-STOA!N89</f>
        <v>0</v>
      </c>
      <c r="AC89">
        <f t="shared" si="3"/>
        <v>18.915948002583136</v>
      </c>
      <c r="AD89">
        <f t="shared" si="4"/>
        <v>2103.8452523056294</v>
      </c>
      <c r="AE89">
        <f>'IDT-1'!B89</f>
        <v>299.17200000000003</v>
      </c>
      <c r="AF89" s="24"/>
      <c r="AG89">
        <f t="shared" si="5"/>
        <v>2403.0172523056294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50">
        <f>GDAM_IEX!H89</f>
        <v>23.23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5.0064000000000002</v>
      </c>
      <c r="E90">
        <f>GT_NG!P90</f>
        <v>12.007852913680274</v>
      </c>
      <c r="F90">
        <f>GT_Spot!P90</f>
        <v>0</v>
      </c>
      <c r="G90">
        <f>PPCL_NG!P90</f>
        <v>42.082805520368019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1032.862659612199</v>
      </c>
      <c r="P90" s="36">
        <v>118.32</v>
      </c>
      <c r="Q90" s="36">
        <v>34.524392416337953</v>
      </c>
      <c r="R90" s="38">
        <v>0</v>
      </c>
      <c r="S90" s="38">
        <v>0</v>
      </c>
      <c r="T90" s="37">
        <f>SUMPRODUCT(LTA!J90:AN90,LTA!J$101:AN$101,LTA!J$103:AN$103)</f>
        <v>65.42</v>
      </c>
      <c r="U90" s="37">
        <f>SUMPRODUCT(LTA!J90:AN90,LTA!J$102:AN$102,LTA!J$103:AN$103)</f>
        <v>126.08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49.4</v>
      </c>
      <c r="Z90" s="34">
        <f>IEX!N90</f>
        <v>0</v>
      </c>
      <c r="AA90" s="75">
        <f>STOA!H90</f>
        <v>680.62</v>
      </c>
      <c r="AB90" s="75">
        <f>-STOA!N90</f>
        <v>0</v>
      </c>
      <c r="AC90">
        <f t="shared" si="3"/>
        <v>19.322378209197471</v>
      </c>
      <c r="AD90">
        <f t="shared" si="4"/>
        <v>2171.7217322533879</v>
      </c>
      <c r="AE90">
        <f>'IDT-1'!B90</f>
        <v>267.20400000000001</v>
      </c>
      <c r="AF90" s="24"/>
      <c r="AG90">
        <f t="shared" si="5"/>
        <v>2438.9257322533881</v>
      </c>
      <c r="AI90" s="34">
        <f>PXIL!H90</f>
        <v>0</v>
      </c>
      <c r="AJ90" s="34">
        <f>PXIL!N90</f>
        <v>0</v>
      </c>
      <c r="AK90" s="34">
        <f>RTM_IEX!H90</f>
        <v>3.72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23.33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5.0064000000000002</v>
      </c>
      <c r="E91">
        <f>GT_NG!P91</f>
        <v>12.690172361657092</v>
      </c>
      <c r="F91">
        <f>GT_Spot!P91</f>
        <v>0</v>
      </c>
      <c r="G91">
        <f>PPCL_NG!P91</f>
        <v>42.082805520368019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1032.8603768889504</v>
      </c>
      <c r="P91" s="36">
        <v>118.32</v>
      </c>
      <c r="Q91" s="36">
        <v>34.524392416337953</v>
      </c>
      <c r="R91" s="38">
        <v>0</v>
      </c>
      <c r="S91" s="38">
        <v>0</v>
      </c>
      <c r="T91" s="37">
        <f>SUMPRODUCT(LTA!J91:AN91,LTA!J$101:AN$101,LTA!J$103:AN$103)</f>
        <v>64.009999999999991</v>
      </c>
      <c r="U91" s="37">
        <f>SUMPRODUCT(LTA!J91:AN91,LTA!J$102:AN$102,LTA!J$103:AN$103)</f>
        <v>124.39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998.2600000000001</v>
      </c>
      <c r="AB91" s="75">
        <f>-STOA!N91</f>
        <v>0</v>
      </c>
      <c r="AC91">
        <f t="shared" si="3"/>
        <v>21.627751465385568</v>
      </c>
      <c r="AD91">
        <f t="shared" si="4"/>
        <v>2385.186395721928</v>
      </c>
      <c r="AE91">
        <f>'IDT-1'!B91</f>
        <v>73</v>
      </c>
      <c r="AF91" s="24"/>
      <c r="AG91">
        <f t="shared" si="5"/>
        <v>2458.186395721928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-23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5.0064000000000002</v>
      </c>
      <c r="E92">
        <f>GT_NG!P92</f>
        <v>12.690172361657092</v>
      </c>
      <c r="F92">
        <f>GT_Spot!P92</f>
        <v>0</v>
      </c>
      <c r="G92">
        <f>PPCL_NG!P92</f>
        <v>42.082805520368019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1032.8603768889504</v>
      </c>
      <c r="P92" s="36">
        <v>118.32</v>
      </c>
      <c r="Q92" s="36">
        <v>34.524392416337953</v>
      </c>
      <c r="R92" s="38">
        <v>0</v>
      </c>
      <c r="S92" s="38">
        <v>0</v>
      </c>
      <c r="T92" s="37">
        <f>SUMPRODUCT(LTA!J92:AN92,LTA!J$101:AN$101,LTA!J$103:AN$103)</f>
        <v>68.789999999999992</v>
      </c>
      <c r="U92" s="37">
        <f>SUMPRODUCT(LTA!J92:AN92,LTA!J$102:AN$102,LTA!J$103:AN$103)</f>
        <v>115.88000000000001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998.2600000000001</v>
      </c>
      <c r="AB92" s="75">
        <f>-STOA!N92</f>
        <v>0</v>
      </c>
      <c r="AC92">
        <f t="shared" si="3"/>
        <v>21.506146190163616</v>
      </c>
      <c r="AD92">
        <f t="shared" si="4"/>
        <v>2391.57800099715</v>
      </c>
      <c r="AE92">
        <f>'IDT-1'!B92</f>
        <v>111</v>
      </c>
      <c r="AF92" s="24"/>
      <c r="AG92">
        <f t="shared" si="5"/>
        <v>2502.57800099715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-13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5.0064000000000002</v>
      </c>
      <c r="E93">
        <f>GT_NG!P93</f>
        <v>12.690172361657092</v>
      </c>
      <c r="F93">
        <f>GT_Spot!P93</f>
        <v>0</v>
      </c>
      <c r="G93">
        <f>PPCL_NG!P93</f>
        <v>42.082805520368019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1034.3602905657503</v>
      </c>
      <c r="P93" s="36">
        <v>118.32</v>
      </c>
      <c r="Q93" s="36">
        <v>34.524392416337953</v>
      </c>
      <c r="R93" s="38">
        <v>0</v>
      </c>
      <c r="S93" s="38">
        <v>0</v>
      </c>
      <c r="T93" s="37">
        <f>SUMPRODUCT(LTA!J93:AN93,LTA!J$101:AN$101,LTA!J$103:AN$103)</f>
        <v>72.260000000000005</v>
      </c>
      <c r="U93" s="37">
        <f>SUMPRODUCT(LTA!J93:AN93,LTA!J$102:AN$102,LTA!J$103:AN$103)</f>
        <v>113.03999999999999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998.2600000000001</v>
      </c>
      <c r="AB93" s="75">
        <f>-STOA!N93</f>
        <v>0</v>
      </c>
      <c r="AC93">
        <f t="shared" si="3"/>
        <v>21.409473772730916</v>
      </c>
      <c r="AD93">
        <f t="shared" si="4"/>
        <v>2406.8045870913825</v>
      </c>
      <c r="AE93">
        <f>'IDT-1'!B93</f>
        <v>139</v>
      </c>
      <c r="AF93" s="24"/>
      <c r="AG93">
        <f t="shared" si="5"/>
        <v>2545.8045870913825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5.0064000000000002</v>
      </c>
      <c r="E94">
        <f>GT_NG!P94</f>
        <v>12.690172361657092</v>
      </c>
      <c r="F94">
        <f>GT_Spot!P94</f>
        <v>0</v>
      </c>
      <c r="G94">
        <f>PPCL_NG!P94</f>
        <v>42.082805520368019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1034.3602905657503</v>
      </c>
      <c r="P94" s="36">
        <v>118.32</v>
      </c>
      <c r="Q94" s="36">
        <v>34.524392416337953</v>
      </c>
      <c r="R94" s="38">
        <v>0</v>
      </c>
      <c r="S94" s="38">
        <v>0</v>
      </c>
      <c r="T94" s="37">
        <f>SUMPRODUCT(LTA!J94:AN94,LTA!J$101:AN$101,LTA!J$103:AN$103)</f>
        <v>70.989999999999995</v>
      </c>
      <c r="U94" s="37">
        <f>SUMPRODUCT(LTA!J94:AN94,LTA!J$102:AN$102,LTA!J$103:AN$103)</f>
        <v>111.01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998.2600000000001</v>
      </c>
      <c r="AB94" s="75">
        <f>-STOA!N94</f>
        <v>0</v>
      </c>
      <c r="AC94">
        <f t="shared" si="3"/>
        <v>21.398209772730919</v>
      </c>
      <c r="AD94">
        <f t="shared" si="4"/>
        <v>2405.5358510913829</v>
      </c>
      <c r="AE94">
        <f>'IDT-1'!B94</f>
        <v>159</v>
      </c>
      <c r="AF94" s="24"/>
      <c r="AG94">
        <f t="shared" si="5"/>
        <v>2564.5358510913829</v>
      </c>
      <c r="AI94" s="34">
        <f>PXIL!H94</f>
        <v>0</v>
      </c>
      <c r="AJ94" s="34">
        <f>PXIL!N94</f>
        <v>0</v>
      </c>
      <c r="AK94" s="34">
        <f>RTM_IEX!H94</f>
        <v>2.02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5.0064000000000002</v>
      </c>
      <c r="E95">
        <f>GT_NG!P95</f>
        <v>12.690172361657092</v>
      </c>
      <c r="F95">
        <f>GT_Spot!P95</f>
        <v>0</v>
      </c>
      <c r="G95">
        <f>PPCL_NG!P95</f>
        <v>42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1025.3433592113777</v>
      </c>
      <c r="P95" s="36">
        <v>118.32</v>
      </c>
      <c r="Q95" s="36">
        <v>34.524392416337953</v>
      </c>
      <c r="R95" s="38">
        <v>0</v>
      </c>
      <c r="S95" s="38">
        <v>0</v>
      </c>
      <c r="T95" s="37">
        <f>SUMPRODUCT(LTA!J95:AN95,LTA!J$101:AN$101,LTA!J$103:AN$103)</f>
        <v>70.400000000000006</v>
      </c>
      <c r="U95" s="37">
        <f>SUMPRODUCT(LTA!J95:AN95,LTA!J$102:AN$102,LTA!J$103:AN$103)</f>
        <v>111.44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998.21000000000015</v>
      </c>
      <c r="AB95" s="75">
        <f>-STOA!N95</f>
        <v>0</v>
      </c>
      <c r="AC95">
        <f t="shared" si="3"/>
        <v>21.5625960882332</v>
      </c>
      <c r="AD95">
        <f t="shared" si="4"/>
        <v>2424.0517279011401</v>
      </c>
      <c r="AE95">
        <f>'IDT-1'!B95</f>
        <v>177</v>
      </c>
      <c r="AF95" s="24"/>
      <c r="AG95">
        <f t="shared" si="5"/>
        <v>2601.0517279011401</v>
      </c>
      <c r="AI95" s="34">
        <f>PXIL!H95</f>
        <v>0</v>
      </c>
      <c r="AJ95" s="34">
        <f>PXIL!N95</f>
        <v>0</v>
      </c>
      <c r="AK95" s="34">
        <f>RTM_IEX!H95</f>
        <v>30.01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5.0064000000000002</v>
      </c>
      <c r="E96">
        <f>GT_NG!P96</f>
        <v>12.690172361657092</v>
      </c>
      <c r="F96">
        <f>GT_Spot!P96</f>
        <v>0</v>
      </c>
      <c r="G96">
        <f>PPCL_NG!P96</f>
        <v>42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1025.0125452113775</v>
      </c>
      <c r="P96" s="36">
        <v>118.32</v>
      </c>
      <c r="Q96" s="36">
        <v>34.524392416337953</v>
      </c>
      <c r="R96" s="38">
        <v>0</v>
      </c>
      <c r="S96" s="38">
        <v>0</v>
      </c>
      <c r="T96" s="37">
        <f>SUMPRODUCT(LTA!J96:AN96,LTA!J$101:AN$101,LTA!J$103:AN$103)</f>
        <v>69.92</v>
      </c>
      <c r="U96" s="37">
        <f>SUMPRODUCT(LTA!J96:AN96,LTA!J$102:AN$102,LTA!J$103:AN$103)</f>
        <v>109.73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17.91</v>
      </c>
      <c r="Z96" s="34">
        <f>IEX!N96</f>
        <v>0</v>
      </c>
      <c r="AA96" s="75">
        <f>STOA!H96</f>
        <v>998.21000000000015</v>
      </c>
      <c r="AB96" s="75">
        <f>-STOA!N96</f>
        <v>0</v>
      </c>
      <c r="AC96">
        <f t="shared" si="3"/>
        <v>21.695468925033197</v>
      </c>
      <c r="AD96">
        <f t="shared" si="4"/>
        <v>2439.0180410643397</v>
      </c>
      <c r="AE96">
        <f>'IDT-1'!B96</f>
        <v>170.78200000000001</v>
      </c>
      <c r="AF96" s="24"/>
      <c r="AG96">
        <f t="shared" si="5"/>
        <v>2609.8000410643399</v>
      </c>
      <c r="AI96" s="34">
        <f>PXIL!H96</f>
        <v>0</v>
      </c>
      <c r="AJ96" s="34">
        <f>PXIL!N96</f>
        <v>0</v>
      </c>
      <c r="AK96" s="34">
        <f>RTM_IEX!H96</f>
        <v>27.3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2.42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5.0064000000000002</v>
      </c>
      <c r="E97">
        <f>GT_NG!P97</f>
        <v>12.690172361657092</v>
      </c>
      <c r="F97">
        <f>GT_Spot!P97</f>
        <v>0</v>
      </c>
      <c r="G97">
        <f>PPCL_NG!P97</f>
        <v>42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1022.2263415006505</v>
      </c>
      <c r="P97" s="36">
        <v>118.32</v>
      </c>
      <c r="Q97" s="36">
        <v>34.524392416337953</v>
      </c>
      <c r="R97" s="38">
        <v>0</v>
      </c>
      <c r="S97" s="38">
        <v>0</v>
      </c>
      <c r="T97" s="37">
        <f>SUMPRODUCT(LTA!J97:AN97,LTA!J$101:AN$101,LTA!J$103:AN$103)</f>
        <v>69.490000000000009</v>
      </c>
      <c r="U97" s="37">
        <f>SUMPRODUCT(LTA!J97:AN97,LTA!J$102:AN$102,LTA!J$103:AN$103)</f>
        <v>110.3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29.33</v>
      </c>
      <c r="Z97" s="34">
        <f>IEX!N97</f>
        <v>0</v>
      </c>
      <c r="AA97" s="75">
        <f>STOA!H97</f>
        <v>998.21000000000015</v>
      </c>
      <c r="AB97" s="75">
        <f>-STOA!N97</f>
        <v>0</v>
      </c>
      <c r="AC97">
        <f t="shared" si="3"/>
        <v>21.87147917822222</v>
      </c>
      <c r="AD97">
        <f t="shared" si="4"/>
        <v>2382.5058271004236</v>
      </c>
      <c r="AE97">
        <f>'IDT-1'!B97</f>
        <v>171.80199999999999</v>
      </c>
      <c r="AF97" s="24"/>
      <c r="AG97">
        <f t="shared" si="5"/>
        <v>2554.3078271004238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-38</v>
      </c>
      <c r="AM97" s="34">
        <f>RTM_PXI!H97</f>
        <v>0</v>
      </c>
      <c r="AN97" s="34">
        <f>RTM_PXI!N97</f>
        <v>0</v>
      </c>
      <c r="AO97" s="150">
        <f>GDAM_IEX!H97</f>
        <v>2.61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5.0064000000000002</v>
      </c>
      <c r="E98">
        <f>GT_NG!P98</f>
        <v>12.690172361657092</v>
      </c>
      <c r="F98">
        <f>GT_Spot!P98</f>
        <v>0</v>
      </c>
      <c r="G98">
        <f>PPCL_NG!P98</f>
        <v>42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1022.2263415006505</v>
      </c>
      <c r="P98" s="36">
        <v>118.32</v>
      </c>
      <c r="Q98" s="36">
        <v>34.524392416337953</v>
      </c>
      <c r="R98" s="38">
        <v>0</v>
      </c>
      <c r="S98" s="38">
        <v>0</v>
      </c>
      <c r="T98" s="37">
        <f>SUMPRODUCT(LTA!J98:AN98,LTA!J$101:AN$101,LTA!J$103:AN$103)</f>
        <v>68.81</v>
      </c>
      <c r="U98" s="37">
        <f>SUMPRODUCT(LTA!J98:AN98,LTA!J$102:AN$102,LTA!J$103:AN$103)</f>
        <v>110.38000000000001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15.48</v>
      </c>
      <c r="Z98" s="34">
        <f>IEX!N98</f>
        <v>0</v>
      </c>
      <c r="AA98" s="75">
        <f>STOA!H98</f>
        <v>998.21000000000015</v>
      </c>
      <c r="AB98" s="75">
        <f>-STOA!N98</f>
        <v>0</v>
      </c>
      <c r="AC98">
        <f t="shared" si="3"/>
        <v>21.774619943355393</v>
      </c>
      <c r="AD98">
        <f t="shared" si="4"/>
        <v>2359.5426863352905</v>
      </c>
      <c r="AE98">
        <f>'IDT-1'!B98</f>
        <v>182.53200000000001</v>
      </c>
      <c r="AF98" s="24"/>
      <c r="AG98">
        <f t="shared" si="5"/>
        <v>2542.0746863352906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-44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8.1562600000000027E-2</v>
      </c>
      <c r="E99">
        <f t="shared" si="6"/>
        <v>0.30329230510185295</v>
      </c>
      <c r="F99">
        <f t="shared" si="6"/>
        <v>0</v>
      </c>
      <c r="G99">
        <f t="shared" si="6"/>
        <v>1.0264001888319103</v>
      </c>
      <c r="H99">
        <f t="shared" si="6"/>
        <v>0</v>
      </c>
      <c r="I99">
        <f t="shared" si="6"/>
        <v>-5.5920000000000115E-2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20.639175526195114</v>
      </c>
      <c r="P99" s="36">
        <f t="shared" si="6"/>
        <v>2.0350874999999968</v>
      </c>
      <c r="Q99" s="36">
        <f t="shared" si="6"/>
        <v>0.5193587014566966</v>
      </c>
      <c r="R99" s="38">
        <f t="shared" si="6"/>
        <v>0.50817250014222459</v>
      </c>
      <c r="S99" s="38">
        <f t="shared" si="6"/>
        <v>0</v>
      </c>
      <c r="T99" s="37">
        <f t="shared" si="6"/>
        <v>4.7127399999999984</v>
      </c>
      <c r="U99" s="37">
        <f t="shared" si="6"/>
        <v>2.9733624999999999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2.8030000000000003E-2</v>
      </c>
      <c r="Z99" s="34">
        <f t="shared" si="6"/>
        <v>-1.8794999999999999</v>
      </c>
      <c r="AA99" s="75">
        <f t="shared" si="6"/>
        <v>20.714144999999998</v>
      </c>
      <c r="AB99" s="75">
        <f t="shared" si="6"/>
        <v>0</v>
      </c>
      <c r="AC99">
        <f t="shared" si="6"/>
        <v>0.49983467088350503</v>
      </c>
      <c r="AD99">
        <f t="shared" si="6"/>
        <v>50.020469650844291</v>
      </c>
      <c r="AE99">
        <f t="shared" si="6"/>
        <v>0.75837100000000013</v>
      </c>
      <c r="AG99">
        <f t="shared" si="6"/>
        <v>50.778840650844295</v>
      </c>
      <c r="AI99">
        <f t="shared" si="6"/>
        <v>0</v>
      </c>
      <c r="AJ99">
        <f t="shared" si="6"/>
        <v>0</v>
      </c>
      <c r="AK99">
        <f t="shared" si="6"/>
        <v>9.1749999999999998E-2</v>
      </c>
      <c r="AL99">
        <f t="shared" si="6"/>
        <v>-1.19025</v>
      </c>
      <c r="AM99">
        <f t="shared" si="6"/>
        <v>0</v>
      </c>
      <c r="AN99">
        <f t="shared" si="6"/>
        <v>0</v>
      </c>
      <c r="AO99">
        <f t="shared" si="6"/>
        <v>1.2897500000000001E-2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45108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TWEPL!Q3</f>
        <v>2.9162499999999998</v>
      </c>
      <c r="E3">
        <f>GT_NG!Q3</f>
        <v>7.3120046962136778</v>
      </c>
      <c r="F3">
        <f>GT_Spot!Q3</f>
        <v>0</v>
      </c>
      <c r="G3">
        <f>PPCL_NG!Q3</f>
        <v>24.77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749.62470263498778</v>
      </c>
      <c r="P3" s="36">
        <v>68.42</v>
      </c>
      <c r="Q3" s="36">
        <v>19.962568523999483</v>
      </c>
      <c r="R3" s="38">
        <v>0</v>
      </c>
      <c r="S3" s="38">
        <v>0</v>
      </c>
      <c r="T3" s="37">
        <f>SUMPRODUCT(LTA!J3:AN3,LTA!J$101:AN$101,LTA!J$104:AN$104)</f>
        <v>67.400000000000006</v>
      </c>
      <c r="U3" s="37">
        <f>SUMPRODUCT(LTA!J3:AN3,LTA!J$102:AN$102,LTA!J$104:AN$104)</f>
        <v>132.13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-96</v>
      </c>
      <c r="AA3" s="75">
        <f>STOA!I3</f>
        <v>534.66999999999996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15.096475617033436</v>
      </c>
      <c r="AD3">
        <f>SUM(B3:AB3,AI3:AR3)-AC3</f>
        <v>1484.7590502381674</v>
      </c>
      <c r="AE3">
        <f>'IDT-1'!C3</f>
        <v>-204.31100000000001</v>
      </c>
      <c r="AF3" s="24"/>
      <c r="AG3">
        <f>SUM(AD3:AF3)</f>
        <v>1280.4480502381675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2.9162499999999998</v>
      </c>
      <c r="E4">
        <f>GT_NG!Q4</f>
        <v>7.3120046962136778</v>
      </c>
      <c r="F4">
        <f>GT_Spot!Q4</f>
        <v>0</v>
      </c>
      <c r="G4">
        <f>PPCL_NG!Q4</f>
        <v>24.77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728.77681137274942</v>
      </c>
      <c r="P4" s="36">
        <v>68.42</v>
      </c>
      <c r="Q4" s="36">
        <v>19.962568523999483</v>
      </c>
      <c r="R4" s="38">
        <v>0</v>
      </c>
      <c r="S4" s="38">
        <v>0</v>
      </c>
      <c r="T4" s="37">
        <f>SUMPRODUCT(LTA!J4:AN4,LTA!J$101:AN$101,LTA!J$104:AN$104)</f>
        <v>66.400000000000006</v>
      </c>
      <c r="U4" s="37">
        <f>SUMPRODUCT(LTA!J4:AN4,LTA!J$102:AN$102,LTA!J$104:AN$104)</f>
        <v>132.31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-141</v>
      </c>
      <c r="AA4" s="75">
        <f>STOA!I4</f>
        <v>534.66999999999996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15.216532637202576</v>
      </c>
      <c r="AD4">
        <f t="shared" ref="AD4:AD67" si="1">SUM(B4:AB4,AI4:AR4)-AC4</f>
        <v>1427.9711019557601</v>
      </c>
      <c r="AE4">
        <f>'IDT-1'!C4</f>
        <v>-187.84100000000001</v>
      </c>
      <c r="AF4" s="24"/>
      <c r="AG4">
        <f t="shared" ref="AG4:AG67" si="2">SUM(AD4:AF4)</f>
        <v>1240.13010195576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2.9162499999999998</v>
      </c>
      <c r="E5">
        <f>GT_NG!Q5</f>
        <v>7.3120046962136778</v>
      </c>
      <c r="F5">
        <f>GT_Spot!Q5</f>
        <v>0</v>
      </c>
      <c r="G5">
        <f>PPCL_NG!Q5</f>
        <v>24.77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718.63973372383509</v>
      </c>
      <c r="P5" s="36">
        <v>68.42</v>
      </c>
      <c r="Q5" s="36">
        <v>19.962568523999483</v>
      </c>
      <c r="R5" s="38">
        <v>0</v>
      </c>
      <c r="S5" s="38">
        <v>0</v>
      </c>
      <c r="T5" s="37">
        <f>SUMPRODUCT(LTA!J5:AN5,LTA!J$101:AN$101,LTA!J$104:AN$104)</f>
        <v>70.78</v>
      </c>
      <c r="U5" s="37">
        <f>SUMPRODUCT(LTA!J5:AN5,LTA!J$102:AN$102,LTA!J$104:AN$104)</f>
        <v>134.79000000000002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-171</v>
      </c>
      <c r="AA5" s="75">
        <f>STOA!I5</f>
        <v>534.66999999999996</v>
      </c>
      <c r="AB5" s="75">
        <f>-STOA!O5</f>
        <v>0</v>
      </c>
      <c r="AC5">
        <f t="shared" si="0"/>
        <v>15.587210092390917</v>
      </c>
      <c r="AD5">
        <f t="shared" si="1"/>
        <v>1379.3233468516571</v>
      </c>
      <c r="AE5">
        <f>'IDT-1'!C5</f>
        <v>-171.80799999999999</v>
      </c>
      <c r="AF5" s="24"/>
      <c r="AG5">
        <f t="shared" si="2"/>
        <v>1207.5153468516571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2.9162499999999998</v>
      </c>
      <c r="E6">
        <f>GT_NG!Q6</f>
        <v>7.3120046962136778</v>
      </c>
      <c r="F6">
        <f>GT_Spot!Q6</f>
        <v>0</v>
      </c>
      <c r="G6">
        <f>PPCL_NG!Q6</f>
        <v>24.77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719.07399811215896</v>
      </c>
      <c r="P6" s="36">
        <v>68.42</v>
      </c>
      <c r="Q6" s="36">
        <v>19.962568523999483</v>
      </c>
      <c r="R6" s="38">
        <v>0</v>
      </c>
      <c r="S6" s="38">
        <v>0</v>
      </c>
      <c r="T6" s="37">
        <f>SUMPRODUCT(LTA!J6:AN6,LTA!J$101:AN$101,LTA!J$104:AN$104)</f>
        <v>69.78</v>
      </c>
      <c r="U6" s="37">
        <f>SUMPRODUCT(LTA!J6:AN6,LTA!J$102:AN$102,LTA!J$104:AN$104)</f>
        <v>134.67000000000002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-211</v>
      </c>
      <c r="AA6" s="75">
        <f>STOA!I6</f>
        <v>534.66999999999996</v>
      </c>
      <c r="AB6" s="75">
        <f>-STOA!O6</f>
        <v>0</v>
      </c>
      <c r="AC6">
        <f t="shared" si="0"/>
        <v>15.936300719895982</v>
      </c>
      <c r="AD6">
        <f t="shared" si="1"/>
        <v>1338.2885206124758</v>
      </c>
      <c r="AE6">
        <f>'IDT-1'!C6</f>
        <v>-150.97800000000001</v>
      </c>
      <c r="AF6" s="24"/>
      <c r="AG6">
        <f t="shared" si="2"/>
        <v>1187.3105206124758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2.9162499999999998</v>
      </c>
      <c r="E7">
        <f>GT_NG!Q7</f>
        <v>7.3120046962136778</v>
      </c>
      <c r="F7">
        <f>GT_Spot!Q7</f>
        <v>0</v>
      </c>
      <c r="G7">
        <f>PPCL_NG!Q7</f>
        <v>24.77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717.73826334929561</v>
      </c>
      <c r="P7" s="36">
        <v>68.42</v>
      </c>
      <c r="Q7" s="36">
        <v>10.820000000000002</v>
      </c>
      <c r="R7" s="38">
        <v>0</v>
      </c>
      <c r="S7" s="38">
        <v>0</v>
      </c>
      <c r="T7" s="37">
        <f>SUMPRODUCT(LTA!J7:AN7,LTA!J$101:AN$101,LTA!J$104:AN$104)</f>
        <v>69.16</v>
      </c>
      <c r="U7" s="37">
        <f>SUMPRODUCT(LTA!J7:AN7,LTA!J$102:AN$102,LTA!J$104:AN$104)</f>
        <v>134.54000000000002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-201</v>
      </c>
      <c r="AA7" s="75">
        <f>STOA!I7</f>
        <v>534.66999999999996</v>
      </c>
      <c r="AB7" s="75">
        <f>-STOA!O7</f>
        <v>-30</v>
      </c>
      <c r="AC7">
        <f t="shared" si="0"/>
        <v>16.015054201415492</v>
      </c>
      <c r="AD7">
        <f t="shared" si="1"/>
        <v>1306.9814638440937</v>
      </c>
      <c r="AE7">
        <f>'IDT-1'!C7</f>
        <v>-131.25700000000001</v>
      </c>
      <c r="AF7" s="24"/>
      <c r="AG7">
        <f t="shared" si="2"/>
        <v>1175.7244638440936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2.9162499999999998</v>
      </c>
      <c r="E8">
        <f>GT_NG!Q8</f>
        <v>7.3120046962136778</v>
      </c>
      <c r="F8">
        <f>GT_Spot!Q8</f>
        <v>0</v>
      </c>
      <c r="G8">
        <f>PPCL_NG!Q8</f>
        <v>24.77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717.74423112335296</v>
      </c>
      <c r="P8" s="36">
        <v>68.42</v>
      </c>
      <c r="Q8" s="36">
        <v>9.68</v>
      </c>
      <c r="R8" s="38">
        <v>0</v>
      </c>
      <c r="S8" s="38">
        <v>0</v>
      </c>
      <c r="T8" s="37">
        <f>SUMPRODUCT(LTA!J8:AN8,LTA!J$101:AN$101,LTA!J$104:AN$104)</f>
        <v>67.12</v>
      </c>
      <c r="U8" s="37">
        <f>SUMPRODUCT(LTA!J8:AN8,LTA!J$102:AN$102,LTA!J$104:AN$104)</f>
        <v>133.58000000000001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-214</v>
      </c>
      <c r="AA8" s="75">
        <f>STOA!I8</f>
        <v>534.66999999999996</v>
      </c>
      <c r="AB8" s="75">
        <f>-STOA!O8</f>
        <v>-30</v>
      </c>
      <c r="AC8">
        <f t="shared" si="0"/>
        <v>16.227262288448667</v>
      </c>
      <c r="AD8">
        <f t="shared" si="1"/>
        <v>1274.6352235311181</v>
      </c>
      <c r="AE8">
        <f>'IDT-1'!C8</f>
        <v>-114.211</v>
      </c>
      <c r="AF8" s="24"/>
      <c r="AG8">
        <f t="shared" si="2"/>
        <v>1160.4242235311181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2.9162499999999998</v>
      </c>
      <c r="E9">
        <f>GT_NG!Q9</f>
        <v>7.3120046962136778</v>
      </c>
      <c r="F9">
        <f>GT_Spot!Q9</f>
        <v>0</v>
      </c>
      <c r="G9">
        <f>PPCL_NG!Q9</f>
        <v>24.77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712.67628404523407</v>
      </c>
      <c r="P9" s="36">
        <v>68.419999999999987</v>
      </c>
      <c r="Q9" s="36">
        <v>9.68</v>
      </c>
      <c r="R9" s="38">
        <v>0</v>
      </c>
      <c r="S9" s="38">
        <v>0</v>
      </c>
      <c r="T9" s="37">
        <f>SUMPRODUCT(LTA!J9:AN9,LTA!J$101:AN$101,LTA!J$104:AN$104)</f>
        <v>65.650000000000006</v>
      </c>
      <c r="U9" s="37">
        <f>SUMPRODUCT(LTA!J9:AN9,LTA!J$102:AN$102,LTA!J$104:AN$104)</f>
        <v>133.06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-214</v>
      </c>
      <c r="AA9" s="75">
        <f>STOA!I9</f>
        <v>534.66999999999996</v>
      </c>
      <c r="AB9" s="75">
        <f>-STOA!O9</f>
        <v>-30</v>
      </c>
      <c r="AC9">
        <f t="shared" si="0"/>
        <v>17.186137019213682</v>
      </c>
      <c r="AD9">
        <f t="shared" si="1"/>
        <v>1151.618401722234</v>
      </c>
      <c r="AE9">
        <f>'IDT-1'!C9</f>
        <v>-95.953000000000003</v>
      </c>
      <c r="AF9" s="24"/>
      <c r="AG9">
        <f t="shared" si="2"/>
        <v>1055.665401722234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-145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2.9162499999999998</v>
      </c>
      <c r="E10">
        <f>GT_NG!Q10</f>
        <v>7.3120046962136778</v>
      </c>
      <c r="F10">
        <f>GT_Spot!Q10</f>
        <v>0</v>
      </c>
      <c r="G10">
        <f>PPCL_NG!Q10</f>
        <v>24.77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713.76199284523409</v>
      </c>
      <c r="P10" s="36">
        <v>68.419999999999987</v>
      </c>
      <c r="Q10" s="36">
        <v>9.68</v>
      </c>
      <c r="R10" s="38">
        <v>0</v>
      </c>
      <c r="S10" s="38">
        <v>0</v>
      </c>
      <c r="T10" s="37">
        <f>SUMPRODUCT(LTA!J10:AN10,LTA!J$101:AN$101,LTA!J$104:AN$104)</f>
        <v>74.11</v>
      </c>
      <c r="U10" s="37">
        <f>SUMPRODUCT(LTA!J10:AN10,LTA!J$102:AN$102,LTA!J$104:AN$104)</f>
        <v>132.84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-244</v>
      </c>
      <c r="AA10" s="75">
        <f>STOA!I10</f>
        <v>534.66999999999996</v>
      </c>
      <c r="AB10" s="75">
        <f>-STOA!O10</f>
        <v>-30</v>
      </c>
      <c r="AC10">
        <f t="shared" si="0"/>
        <v>17.623328357541496</v>
      </c>
      <c r="AD10">
        <f t="shared" si="1"/>
        <v>1120.5069191839061</v>
      </c>
      <c r="AE10">
        <f>'IDT-1'!C10</f>
        <v>-75.884</v>
      </c>
      <c r="AF10" s="24"/>
      <c r="AG10">
        <f t="shared" si="2"/>
        <v>1044.6229191839061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2.9162499999999998</v>
      </c>
      <c r="E11">
        <f>GT_NG!Q11</f>
        <v>7.3120046962136778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713.79437385914684</v>
      </c>
      <c r="P11" s="36">
        <v>68.419999999999987</v>
      </c>
      <c r="Q11" s="36">
        <v>9.68</v>
      </c>
      <c r="R11" s="38">
        <v>0</v>
      </c>
      <c r="S11" s="38">
        <v>0</v>
      </c>
      <c r="T11" s="37">
        <f>SUMPRODUCT(LTA!J11:AN11,LTA!J$101:AN$101,LTA!J$104:AN$104)</f>
        <v>73.63</v>
      </c>
      <c r="U11" s="37">
        <f>SUMPRODUCT(LTA!J11:AN11,LTA!J$102:AN$102,LTA!J$104:AN$104)</f>
        <v>130.34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-269</v>
      </c>
      <c r="AA11" s="75">
        <f>STOA!I11</f>
        <v>534.66999999999996</v>
      </c>
      <c r="AB11" s="75">
        <f>-STOA!O11</f>
        <v>-30</v>
      </c>
      <c r="AC11">
        <f t="shared" si="0"/>
        <v>17.908123773740765</v>
      </c>
      <c r="AD11">
        <f t="shared" si="1"/>
        <v>1082.2745047816195</v>
      </c>
      <c r="AE11">
        <f>'IDT-1'!C11</f>
        <v>-55.933999999999997</v>
      </c>
      <c r="AF11" s="24"/>
      <c r="AG11">
        <f t="shared" si="2"/>
        <v>1026.3405047816195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-165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2.9162499999999998</v>
      </c>
      <c r="E12">
        <f>GT_NG!Q12</f>
        <v>7.2916935720575289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701.83808248027356</v>
      </c>
      <c r="P12" s="36">
        <v>32.910000000000004</v>
      </c>
      <c r="Q12" s="36">
        <v>9.68</v>
      </c>
      <c r="R12" s="38">
        <v>0</v>
      </c>
      <c r="S12" s="38">
        <v>0</v>
      </c>
      <c r="T12" s="37">
        <f>SUMPRODUCT(LTA!J12:AN12,LTA!J$101:AN$101,LTA!J$104:AN$104)</f>
        <v>72.52</v>
      </c>
      <c r="U12" s="37">
        <f>SUMPRODUCT(LTA!J12:AN12,LTA!J$102:AN$102,LTA!J$104:AN$104)</f>
        <v>130.07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-254</v>
      </c>
      <c r="AA12" s="75">
        <f>STOA!I12</f>
        <v>534.66999999999996</v>
      </c>
      <c r="AB12" s="75">
        <f>-STOA!O12</f>
        <v>-30</v>
      </c>
      <c r="AC12">
        <f t="shared" si="0"/>
        <v>17.300535121270197</v>
      </c>
      <c r="AD12">
        <f t="shared" si="1"/>
        <v>1054.0154909310606</v>
      </c>
      <c r="AE12">
        <f>'IDT-1'!C12</f>
        <v>-37.302999999999997</v>
      </c>
      <c r="AF12" s="24"/>
      <c r="AG12">
        <f t="shared" si="2"/>
        <v>1016.7124909310606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-160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2.9162499999999998</v>
      </c>
      <c r="E13">
        <f>GT_NG!Q13</f>
        <v>7.2916935720575289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685.40081745315297</v>
      </c>
      <c r="P13" s="36">
        <v>32.909999999999997</v>
      </c>
      <c r="Q13" s="36">
        <v>9.68</v>
      </c>
      <c r="R13" s="38">
        <v>0</v>
      </c>
      <c r="S13" s="38">
        <v>0</v>
      </c>
      <c r="T13" s="37">
        <f>SUMPRODUCT(LTA!J13:AN13,LTA!J$101:AN$101,LTA!J$104:AN$104)</f>
        <v>71.28</v>
      </c>
      <c r="U13" s="37">
        <f>SUMPRODUCT(LTA!J13:AN13,LTA!J$102:AN$102,LTA!J$104:AN$104)</f>
        <v>100.86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-278</v>
      </c>
      <c r="AA13" s="75">
        <f>STOA!I13</f>
        <v>534.66999999999996</v>
      </c>
      <c r="AB13" s="75">
        <f>-STOA!O13</f>
        <v>-30</v>
      </c>
      <c r="AC13">
        <f t="shared" si="0"/>
        <v>16.639339618410069</v>
      </c>
      <c r="AD13">
        <f t="shared" si="1"/>
        <v>1035.7894214068003</v>
      </c>
      <c r="AE13">
        <f>'IDT-1'!C13</f>
        <v>-13.943</v>
      </c>
      <c r="AF13" s="24"/>
      <c r="AG13">
        <f t="shared" si="2"/>
        <v>1021.8464214068003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-108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2.9162499999999998</v>
      </c>
      <c r="E14">
        <f>GT_NG!Q14</f>
        <v>7.2916935720575289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682.68681935603547</v>
      </c>
      <c r="P14" s="36">
        <v>32.909999999999997</v>
      </c>
      <c r="Q14" s="36">
        <v>9.68</v>
      </c>
      <c r="R14" s="38">
        <v>0</v>
      </c>
      <c r="S14" s="38">
        <v>0</v>
      </c>
      <c r="T14" s="37">
        <f>SUMPRODUCT(LTA!J14:AN14,LTA!J$101:AN$101,LTA!J$104:AN$104)</f>
        <v>69.31</v>
      </c>
      <c r="U14" s="37">
        <f>SUMPRODUCT(LTA!J14:AN14,LTA!J$102:AN$102,LTA!J$104:AN$104)</f>
        <v>76.709999999999994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-313</v>
      </c>
      <c r="AA14" s="75">
        <f>STOA!I14</f>
        <v>534.66999999999996</v>
      </c>
      <c r="AB14" s="75">
        <f>-STOA!O14</f>
        <v>-30</v>
      </c>
      <c r="AC14">
        <f t="shared" si="0"/>
        <v>16.376722307633241</v>
      </c>
      <c r="AD14">
        <f t="shared" si="1"/>
        <v>1008.2180406204599</v>
      </c>
      <c r="AE14">
        <f>'IDT-1'!C14</f>
        <v>-1.244</v>
      </c>
      <c r="AF14" s="24"/>
      <c r="AG14">
        <f t="shared" si="2"/>
        <v>1006.9740406204598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-72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2.9162499999999998</v>
      </c>
      <c r="E15">
        <f>GT_NG!Q15</f>
        <v>7.2916935720575289</v>
      </c>
      <c r="F15">
        <f>GT_Spot!Q15</f>
        <v>0</v>
      </c>
      <c r="G15">
        <f>PPCL_NG!Q15</f>
        <v>24.968389136184761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681.04866358333152</v>
      </c>
      <c r="P15" s="36">
        <v>32.909999999999997</v>
      </c>
      <c r="Q15" s="36">
        <v>9.68</v>
      </c>
      <c r="R15" s="38">
        <v>0</v>
      </c>
      <c r="S15" s="38">
        <v>0</v>
      </c>
      <c r="T15" s="37">
        <f>SUMPRODUCT(LTA!J15:AN15,LTA!J$101:AN$101,LTA!J$104:AN$104)</f>
        <v>69.040000000000006</v>
      </c>
      <c r="U15" s="37">
        <f>SUMPRODUCT(LTA!J15:AN15,LTA!J$102:AN$102,LTA!J$104:AN$104)</f>
        <v>75.95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-208</v>
      </c>
      <c r="AA15" s="75">
        <f>STOA!I15</f>
        <v>396.59999999999991</v>
      </c>
      <c r="AB15" s="75">
        <f>-STOA!O15</f>
        <v>-30</v>
      </c>
      <c r="AC15">
        <f t="shared" si="0"/>
        <v>13.959181400779892</v>
      </c>
      <c r="AD15">
        <f t="shared" si="1"/>
        <v>1003.0958148907937</v>
      </c>
      <c r="AE15">
        <f>'IDT-1'!C15</f>
        <v>0</v>
      </c>
      <c r="AF15" s="24"/>
      <c r="AG15">
        <f t="shared" si="2"/>
        <v>1003.0958148907937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-44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2.9162499999999998</v>
      </c>
      <c r="E16">
        <f>GT_NG!Q16</f>
        <v>7.2916935720575289</v>
      </c>
      <c r="F16">
        <f>GT_Spot!Q16</f>
        <v>0</v>
      </c>
      <c r="G16">
        <f>PPCL_NG!Q16</f>
        <v>24.968389136184761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681.04794527058993</v>
      </c>
      <c r="P16" s="36">
        <v>32.909999999999997</v>
      </c>
      <c r="Q16" s="36">
        <v>9.68</v>
      </c>
      <c r="R16" s="38">
        <v>0</v>
      </c>
      <c r="S16" s="38">
        <v>0</v>
      </c>
      <c r="T16" s="37">
        <f>SUMPRODUCT(LTA!J16:AN16,LTA!J$101:AN$101,LTA!J$104:AN$104)</f>
        <v>54.46</v>
      </c>
      <c r="U16" s="37">
        <f>SUMPRODUCT(LTA!J16:AN16,LTA!J$102:AN$102,LTA!J$104:AN$104)</f>
        <v>76.64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-223</v>
      </c>
      <c r="AA16" s="75">
        <f>STOA!I16</f>
        <v>396.59999999999991</v>
      </c>
      <c r="AB16" s="75">
        <f>-STOA!O16</f>
        <v>-30</v>
      </c>
      <c r="AC16">
        <f t="shared" si="0"/>
        <v>14.005627502549476</v>
      </c>
      <c r="AD16">
        <f t="shared" si="1"/>
        <v>970.15865047628267</v>
      </c>
      <c r="AE16">
        <f>'IDT-1'!C16</f>
        <v>0</v>
      </c>
      <c r="AF16" s="24"/>
      <c r="AG16">
        <f t="shared" si="2"/>
        <v>970.15865047628267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-48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2.9162499999999998</v>
      </c>
      <c r="E17">
        <f>GT_NG!Q17</f>
        <v>7.2916935720575289</v>
      </c>
      <c r="F17">
        <f>GT_Spot!Q17</f>
        <v>0</v>
      </c>
      <c r="G17">
        <f>PPCL_NG!Q17</f>
        <v>24.968389136184761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682.55368578563196</v>
      </c>
      <c r="P17" s="36">
        <v>32.909999999999997</v>
      </c>
      <c r="Q17" s="36">
        <v>9.68</v>
      </c>
      <c r="R17" s="38">
        <v>0</v>
      </c>
      <c r="S17" s="38">
        <v>0</v>
      </c>
      <c r="T17" s="37">
        <f>SUMPRODUCT(LTA!J17:AN17,LTA!J$101:AN$101,LTA!J$104:AN$104)</f>
        <v>54.01</v>
      </c>
      <c r="U17" s="37">
        <f>SUMPRODUCT(LTA!J17:AN17,LTA!J$102:AN$102,LTA!J$104:AN$104)</f>
        <v>74.039999999999992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-223</v>
      </c>
      <c r="AA17" s="75">
        <f>STOA!I17</f>
        <v>396.59999999999991</v>
      </c>
      <c r="AB17" s="75">
        <f>-STOA!O17</f>
        <v>-30</v>
      </c>
      <c r="AC17">
        <f t="shared" si="0"/>
        <v>14.213991207136731</v>
      </c>
      <c r="AD17">
        <f t="shared" si="1"/>
        <v>943.40602728673719</v>
      </c>
      <c r="AE17">
        <f>'IDT-1'!C17</f>
        <v>0</v>
      </c>
      <c r="AF17" s="24"/>
      <c r="AG17">
        <f t="shared" si="2"/>
        <v>943.40602728673719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-73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2.9162499999999998</v>
      </c>
      <c r="E18">
        <f>GT_NG!Q18</f>
        <v>7.2916935720575289</v>
      </c>
      <c r="F18">
        <f>GT_Spot!Q18</f>
        <v>0</v>
      </c>
      <c r="G18">
        <f>PPCL_NG!Q18</f>
        <v>24.968389136184761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684.38879093331457</v>
      </c>
      <c r="P18" s="36">
        <v>32.909999999999997</v>
      </c>
      <c r="Q18" s="36">
        <v>9.68</v>
      </c>
      <c r="R18" s="38">
        <v>0</v>
      </c>
      <c r="S18" s="38">
        <v>0</v>
      </c>
      <c r="T18" s="37">
        <f>SUMPRODUCT(LTA!J18:AN18,LTA!J$101:AN$101,LTA!J$104:AN$104)</f>
        <v>53.45</v>
      </c>
      <c r="U18" s="37">
        <f>SUMPRODUCT(LTA!J18:AN18,LTA!J$102:AN$102,LTA!J$104:AN$104)</f>
        <v>73.539999999999992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-243</v>
      </c>
      <c r="AA18" s="75">
        <f>STOA!I18</f>
        <v>396.59999999999991</v>
      </c>
      <c r="AB18" s="75">
        <f>-STOA!O18</f>
        <v>-30</v>
      </c>
      <c r="AC18">
        <f t="shared" si="0"/>
        <v>14.389496555358049</v>
      </c>
      <c r="AD18">
        <f t="shared" si="1"/>
        <v>925.00562708619861</v>
      </c>
      <c r="AE18">
        <f>'IDT-1'!C18</f>
        <v>0</v>
      </c>
      <c r="AF18" s="24"/>
      <c r="AG18">
        <f t="shared" si="2"/>
        <v>925.00562708619861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-72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1.1664999999999999</v>
      </c>
      <c r="E19">
        <f>GT_NG!Q19</f>
        <v>7.5024361608453187</v>
      </c>
      <c r="F19">
        <f>GT_Spot!Q19</f>
        <v>0</v>
      </c>
      <c r="G19">
        <f>PPCL_NG!Q19</f>
        <v>24.968389136184761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680.25243690744082</v>
      </c>
      <c r="P19" s="36">
        <v>32.909999999999997</v>
      </c>
      <c r="Q19" s="36">
        <v>9.68</v>
      </c>
      <c r="R19" s="38">
        <v>0</v>
      </c>
      <c r="S19" s="38">
        <v>0</v>
      </c>
      <c r="T19" s="37">
        <f>SUMPRODUCT(LTA!J19:AN19,LTA!J$101:AN$101,LTA!J$104:AN$104)</f>
        <v>52.95</v>
      </c>
      <c r="U19" s="37">
        <f>SUMPRODUCT(LTA!J19:AN19,LTA!J$102:AN$102,LTA!J$104:AN$104)</f>
        <v>73.06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-258</v>
      </c>
      <c r="AA19" s="75">
        <f>STOA!I19</f>
        <v>396.59999999999991</v>
      </c>
      <c r="AB19" s="75">
        <f>-STOA!O19</f>
        <v>-30</v>
      </c>
      <c r="AC19">
        <f t="shared" si="0"/>
        <v>14.721566985688289</v>
      </c>
      <c r="AD19">
        <f t="shared" si="1"/>
        <v>874.01819521878247</v>
      </c>
      <c r="AE19">
        <f>'IDT-1'!C19</f>
        <v>0</v>
      </c>
      <c r="AF19" s="24"/>
      <c r="AG19">
        <f t="shared" si="2"/>
        <v>874.01819521878247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-101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1.1664999999999999</v>
      </c>
      <c r="E20">
        <f>GT_NG!Q20</f>
        <v>7.5233343117111833</v>
      </c>
      <c r="F20">
        <f>GT_Spot!Q20</f>
        <v>0</v>
      </c>
      <c r="G20">
        <f>PPCL_NG!Q20</f>
        <v>24.968389136184761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680.25245134966667</v>
      </c>
      <c r="P20" s="36">
        <v>32.909999999999997</v>
      </c>
      <c r="Q20" s="36">
        <v>9.68</v>
      </c>
      <c r="R20" s="38">
        <v>0</v>
      </c>
      <c r="S20" s="38">
        <v>0</v>
      </c>
      <c r="T20" s="37">
        <f>SUMPRODUCT(LTA!J20:AN20,LTA!J$101:AN$101,LTA!J$104:AN$104)</f>
        <v>51.07</v>
      </c>
      <c r="U20" s="37">
        <f>SUMPRODUCT(LTA!J20:AN20,LTA!J$102:AN$102,LTA!J$104:AN$104)</f>
        <v>72.5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-308</v>
      </c>
      <c r="AA20" s="75">
        <f>STOA!I20</f>
        <v>396.59999999999991</v>
      </c>
      <c r="AB20" s="75">
        <f>-STOA!O20</f>
        <v>-30</v>
      </c>
      <c r="AC20">
        <f t="shared" si="0"/>
        <v>14.789060291729449</v>
      </c>
      <c r="AD20">
        <f t="shared" si="1"/>
        <v>861.53161450583298</v>
      </c>
      <c r="AE20">
        <f>'IDT-1'!C20</f>
        <v>0</v>
      </c>
      <c r="AF20" s="24"/>
      <c r="AG20">
        <f t="shared" si="2"/>
        <v>861.53161450583298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-61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1.1664999999999999</v>
      </c>
      <c r="E21">
        <f>GT_NG!Q21</f>
        <v>7.6641003706871969</v>
      </c>
      <c r="F21">
        <f>GT_Spot!Q21</f>
        <v>0</v>
      </c>
      <c r="G21">
        <f>PPCL_NG!Q21</f>
        <v>24.968389136184761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680.23011354487846</v>
      </c>
      <c r="P21" s="36">
        <v>32.909999999999997</v>
      </c>
      <c r="Q21" s="36">
        <v>9.68</v>
      </c>
      <c r="R21" s="38">
        <v>0</v>
      </c>
      <c r="S21" s="38">
        <v>0</v>
      </c>
      <c r="T21" s="37">
        <f>SUMPRODUCT(LTA!J21:AN21,LTA!J$101:AN$101,LTA!J$104:AN$104)</f>
        <v>53.27</v>
      </c>
      <c r="U21" s="37">
        <f>SUMPRODUCT(LTA!J21:AN21,LTA!J$102:AN$102,LTA!J$104:AN$104)</f>
        <v>72.009999999999991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-313</v>
      </c>
      <c r="AA21" s="75">
        <f>STOA!I21</f>
        <v>396.59999999999991</v>
      </c>
      <c r="AB21" s="75">
        <f>-STOA!O21</f>
        <v>-30</v>
      </c>
      <c r="AC21">
        <f t="shared" si="0"/>
        <v>14.95607862824362</v>
      </c>
      <c r="AD21">
        <f t="shared" si="1"/>
        <v>846.19302442350659</v>
      </c>
      <c r="AE21">
        <f>'IDT-1'!C21</f>
        <v>0</v>
      </c>
      <c r="AF21" s="24"/>
      <c r="AG21">
        <f t="shared" si="2"/>
        <v>846.19302442350659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-73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1.1664999999999999</v>
      </c>
      <c r="E22">
        <f>GT_NG!Q22</f>
        <v>7.6641003706871969</v>
      </c>
      <c r="F22">
        <f>GT_Spot!Q22</f>
        <v>0</v>
      </c>
      <c r="G22">
        <f>PPCL_NG!Q22</f>
        <v>24.968389136184761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684.29853940451517</v>
      </c>
      <c r="P22" s="36">
        <v>32.909999999999997</v>
      </c>
      <c r="Q22" s="36">
        <v>9.68</v>
      </c>
      <c r="R22" s="38">
        <v>0</v>
      </c>
      <c r="S22" s="38">
        <v>0</v>
      </c>
      <c r="T22" s="37">
        <f>SUMPRODUCT(LTA!J22:AN22,LTA!J$101:AN$101,LTA!J$104:AN$104)</f>
        <v>56.69</v>
      </c>
      <c r="U22" s="37">
        <f>SUMPRODUCT(LTA!J22:AN22,LTA!J$102:AN$102,LTA!J$104:AN$104)</f>
        <v>70.8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-323</v>
      </c>
      <c r="AA22" s="75">
        <f>STOA!I22</f>
        <v>396.59999999999991</v>
      </c>
      <c r="AB22" s="75">
        <f>-STOA!O22</f>
        <v>-30</v>
      </c>
      <c r="AC22">
        <f t="shared" si="0"/>
        <v>15.064597540941595</v>
      </c>
      <c r="AD22">
        <f t="shared" si="1"/>
        <v>846.36293137044527</v>
      </c>
      <c r="AE22">
        <f>'IDT-1'!C22</f>
        <v>0</v>
      </c>
      <c r="AF22" s="24"/>
      <c r="AG22">
        <f t="shared" si="2"/>
        <v>846.36293137044527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-69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1.1664999999999999</v>
      </c>
      <c r="E23">
        <f>GT_NG!Q23</f>
        <v>7.6641003706871969</v>
      </c>
      <c r="F23">
        <f>GT_Spot!Q23</f>
        <v>0</v>
      </c>
      <c r="G23">
        <f>PPCL_NG!Q23</f>
        <v>24.77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686.1029116117785</v>
      </c>
      <c r="P23" s="36">
        <v>32.909999999999997</v>
      </c>
      <c r="Q23" s="36">
        <v>9.68</v>
      </c>
      <c r="R23" s="38">
        <v>0</v>
      </c>
      <c r="S23" s="38">
        <v>0</v>
      </c>
      <c r="T23" s="37">
        <f>SUMPRODUCT(LTA!J23:AN23,LTA!J$101:AN$101,LTA!J$104:AN$104)</f>
        <v>55.97</v>
      </c>
      <c r="U23" s="37">
        <f>SUMPRODUCT(LTA!J23:AN23,LTA!J$102:AN$102,LTA!J$104:AN$104)</f>
        <v>71.930000000000007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-233</v>
      </c>
      <c r="AA23" s="75">
        <f>STOA!I23</f>
        <v>297.85999999999996</v>
      </c>
      <c r="AB23" s="75">
        <f>-STOA!O23</f>
        <v>-30</v>
      </c>
      <c r="AC23">
        <f t="shared" si="0"/>
        <v>13.405516587447313</v>
      </c>
      <c r="AD23">
        <f t="shared" si="1"/>
        <v>842.29799539501812</v>
      </c>
      <c r="AE23">
        <f>'IDT-1'!C23</f>
        <v>0</v>
      </c>
      <c r="AF23" s="24"/>
      <c r="AG23">
        <f t="shared" si="2"/>
        <v>842.29799539501812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-68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1.1664999999999999</v>
      </c>
      <c r="E24">
        <f>GT_NG!Q24</f>
        <v>7.6641003706871969</v>
      </c>
      <c r="F24">
        <f>GT_Spot!Q24</f>
        <v>0</v>
      </c>
      <c r="G24">
        <f>PPCL_NG!Q24</f>
        <v>24.77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694.91030187791773</v>
      </c>
      <c r="P24" s="36">
        <v>32.909999999999997</v>
      </c>
      <c r="Q24" s="36">
        <v>9.68</v>
      </c>
      <c r="R24" s="38">
        <v>0</v>
      </c>
      <c r="S24" s="38">
        <v>0</v>
      </c>
      <c r="T24" s="37">
        <f>SUMPRODUCT(LTA!J24:AN24,LTA!J$101:AN$101,LTA!J$104:AN$104)</f>
        <v>54.59</v>
      </c>
      <c r="U24" s="37">
        <f>SUMPRODUCT(LTA!J24:AN24,LTA!J$102:AN$102,LTA!J$104:AN$104)</f>
        <v>71.349999999999994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-253</v>
      </c>
      <c r="AA24" s="75">
        <f>STOA!I24</f>
        <v>297.85999999999996</v>
      </c>
      <c r="AB24" s="75">
        <f>-STOA!O24</f>
        <v>-30</v>
      </c>
      <c r="AC24">
        <f t="shared" si="0"/>
        <v>13.607823662144463</v>
      </c>
      <c r="AD24">
        <f t="shared" si="1"/>
        <v>832.94307858646039</v>
      </c>
      <c r="AE24">
        <f>'IDT-1'!C24</f>
        <v>0</v>
      </c>
      <c r="AF24" s="24"/>
      <c r="AG24">
        <f t="shared" si="2"/>
        <v>832.94307858646039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-64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1.6331</v>
      </c>
      <c r="E25">
        <f>GT_NG!Q25</f>
        <v>7.6641003706871969</v>
      </c>
      <c r="F25">
        <f>GT_Spot!Q25</f>
        <v>0</v>
      </c>
      <c r="G25">
        <f>PPCL_NG!Q25</f>
        <v>24.77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708.75647324145041</v>
      </c>
      <c r="P25" s="36">
        <v>68.42</v>
      </c>
      <c r="Q25" s="36">
        <v>9.68</v>
      </c>
      <c r="R25" s="38">
        <v>0</v>
      </c>
      <c r="S25" s="38">
        <v>0</v>
      </c>
      <c r="T25" s="37">
        <f>SUMPRODUCT(LTA!J25:AN25,LTA!J$101:AN$101,LTA!J$104:AN$104)</f>
        <v>52</v>
      </c>
      <c r="U25" s="37">
        <f>SUMPRODUCT(LTA!J25:AN25,LTA!J$102:AN$102,LTA!J$104:AN$104)</f>
        <v>99.19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-262.99</v>
      </c>
      <c r="AA25" s="75">
        <f>STOA!I25</f>
        <v>297.85999999999996</v>
      </c>
      <c r="AB25" s="75">
        <f>-STOA!O25</f>
        <v>-30</v>
      </c>
      <c r="AC25">
        <f t="shared" si="0"/>
        <v>14.818819175244439</v>
      </c>
      <c r="AD25">
        <f t="shared" si="1"/>
        <v>844.81485443689303</v>
      </c>
      <c r="AE25">
        <f>'IDT-1'!C25</f>
        <v>0</v>
      </c>
      <c r="AF25" s="24"/>
      <c r="AG25">
        <f t="shared" si="2"/>
        <v>844.81485443689303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-116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1.6331</v>
      </c>
      <c r="E26">
        <f>GT_NG!Q26</f>
        <v>7.6641003706871969</v>
      </c>
      <c r="F26">
        <f>GT_Spot!Q26</f>
        <v>0</v>
      </c>
      <c r="G26">
        <f>PPCL_NG!Q26</f>
        <v>24.77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710.44237333899002</v>
      </c>
      <c r="P26" s="36">
        <v>68.42</v>
      </c>
      <c r="Q26" s="36">
        <v>9.68</v>
      </c>
      <c r="R26" s="38">
        <v>0</v>
      </c>
      <c r="S26" s="38">
        <v>0</v>
      </c>
      <c r="T26" s="37">
        <f>SUMPRODUCT(LTA!J26:AN26,LTA!J$101:AN$101,LTA!J$104:AN$104)</f>
        <v>50.81</v>
      </c>
      <c r="U26" s="37">
        <f>SUMPRODUCT(LTA!J26:AN26,LTA!J$102:AN$102,LTA!J$104:AN$104)</f>
        <v>122.46000000000001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-329</v>
      </c>
      <c r="AA26" s="75">
        <f>STOA!I26</f>
        <v>297.85999999999996</v>
      </c>
      <c r="AB26" s="75">
        <f>-STOA!O26</f>
        <v>-30</v>
      </c>
      <c r="AC26">
        <f t="shared" si="0"/>
        <v>15.241122937910696</v>
      </c>
      <c r="AD26">
        <f t="shared" si="1"/>
        <v>844.14845077176631</v>
      </c>
      <c r="AE26">
        <f>'IDT-1'!C26</f>
        <v>0</v>
      </c>
      <c r="AF26" s="24"/>
      <c r="AG26">
        <f t="shared" si="2"/>
        <v>844.14845077176631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-74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1.6331</v>
      </c>
      <c r="E27">
        <f>GT_NG!Q27</f>
        <v>7.2916935720575289</v>
      </c>
      <c r="F27">
        <f>GT_Spot!Q27</f>
        <v>0</v>
      </c>
      <c r="G27">
        <f>PPCL_NG!Q27</f>
        <v>24.77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708.25541441991368</v>
      </c>
      <c r="P27" s="36">
        <v>68.42</v>
      </c>
      <c r="Q27" s="36">
        <v>9.6800000000000015</v>
      </c>
      <c r="R27" s="38">
        <v>5.0999999999999988</v>
      </c>
      <c r="S27" s="38">
        <v>0</v>
      </c>
      <c r="T27" s="37">
        <f>SUMPRODUCT(LTA!J27:AN27,LTA!J$101:AN$101,LTA!J$104:AN$104)</f>
        <v>51.78</v>
      </c>
      <c r="U27" s="37">
        <f>SUMPRODUCT(LTA!J27:AN27,LTA!J$102:AN$102,LTA!J$104:AN$104)</f>
        <v>122.24000000000001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-269</v>
      </c>
      <c r="AA27" s="75">
        <f>STOA!I27</f>
        <v>224.4</v>
      </c>
      <c r="AB27" s="75">
        <f>-STOA!O27</f>
        <v>-30</v>
      </c>
      <c r="AC27">
        <f t="shared" si="0"/>
        <v>13.860113552686087</v>
      </c>
      <c r="AD27">
        <f t="shared" si="1"/>
        <v>861.36009443928492</v>
      </c>
      <c r="AE27">
        <f>'IDT-1'!C27</f>
        <v>0</v>
      </c>
      <c r="AF27" s="24"/>
      <c r="AG27">
        <f t="shared" si="2"/>
        <v>861.36009443928492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-48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1.6331</v>
      </c>
      <c r="E28">
        <f>GT_NG!Q28</f>
        <v>7.2916935720575289</v>
      </c>
      <c r="F28">
        <f>GT_Spot!Q28</f>
        <v>0</v>
      </c>
      <c r="G28">
        <f>PPCL_NG!Q28</f>
        <v>24.77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709.34112321991381</v>
      </c>
      <c r="P28" s="36">
        <v>68.42</v>
      </c>
      <c r="Q28" s="36">
        <v>9.6800000000000015</v>
      </c>
      <c r="R28" s="38">
        <v>7.9600000000000009</v>
      </c>
      <c r="S28" s="38">
        <v>0</v>
      </c>
      <c r="T28" s="37">
        <f>SUMPRODUCT(LTA!J28:AN28,LTA!J$101:AN$101,LTA!J$104:AN$104)</f>
        <v>54.14</v>
      </c>
      <c r="U28" s="37">
        <f>SUMPRODUCT(LTA!J28:AN28,LTA!J$102:AN$102,LTA!J$104:AN$104)</f>
        <v>122.26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-279</v>
      </c>
      <c r="AA28" s="75">
        <f>STOA!I28</f>
        <v>226.5</v>
      </c>
      <c r="AB28" s="75">
        <f>-STOA!O28</f>
        <v>-30</v>
      </c>
      <c r="AC28">
        <f t="shared" si="0"/>
        <v>13.943137917648283</v>
      </c>
      <c r="AD28">
        <f t="shared" si="1"/>
        <v>868.70277887432292</v>
      </c>
      <c r="AE28">
        <f>'IDT-1'!C28</f>
        <v>0</v>
      </c>
      <c r="AF28" s="24"/>
      <c r="AG28">
        <f t="shared" si="2"/>
        <v>868.70277887432292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-39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2.7995999999999999</v>
      </c>
      <c r="E29">
        <f>GT_NG!Q29</f>
        <v>7.2916935720575289</v>
      </c>
      <c r="F29">
        <f>GT_Spot!Q29</f>
        <v>0</v>
      </c>
      <c r="G29">
        <f>PPCL_NG!Q29</f>
        <v>24.77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709.34291437209481</v>
      </c>
      <c r="P29" s="36">
        <v>68.42</v>
      </c>
      <c r="Q29" s="36">
        <v>9.6800000000000015</v>
      </c>
      <c r="R29" s="38">
        <v>13.270000000000001</v>
      </c>
      <c r="S29" s="38">
        <v>0</v>
      </c>
      <c r="T29" s="37">
        <f>SUMPRODUCT(LTA!J29:AN29,LTA!J$101:AN$101,LTA!J$104:AN$104)</f>
        <v>64.5</v>
      </c>
      <c r="U29" s="37">
        <f>SUMPRODUCT(LTA!J29:AN29,LTA!J$102:AN$102,LTA!J$104:AN$104)</f>
        <v>126.49000000000001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-228</v>
      </c>
      <c r="AA29" s="75">
        <f>STOA!I29</f>
        <v>228.3</v>
      </c>
      <c r="AB29" s="75">
        <f>-STOA!O29</f>
        <v>-30</v>
      </c>
      <c r="AC29">
        <f t="shared" si="0"/>
        <v>14.25091641005382</v>
      </c>
      <c r="AD29">
        <f t="shared" si="1"/>
        <v>879.26329153409847</v>
      </c>
      <c r="AE29">
        <f>'IDT-1'!C29</f>
        <v>0</v>
      </c>
      <c r="AF29" s="24"/>
      <c r="AG29">
        <f t="shared" si="2"/>
        <v>879.26329153409847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-102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2.7995999999999999</v>
      </c>
      <c r="E30">
        <f>GT_NG!Q30</f>
        <v>7.2916935720575289</v>
      </c>
      <c r="F30">
        <f>GT_Spot!Q30</f>
        <v>0</v>
      </c>
      <c r="G30">
        <f>PPCL_NG!Q30</f>
        <v>24.77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672.41999707820514</v>
      </c>
      <c r="P30" s="36">
        <v>36.380000000000003</v>
      </c>
      <c r="Q30" s="36">
        <v>9.6800000000000015</v>
      </c>
      <c r="R30" s="38">
        <v>16.759999999999998</v>
      </c>
      <c r="S30" s="38">
        <v>0</v>
      </c>
      <c r="T30" s="37">
        <f>SUMPRODUCT(LTA!J30:AN30,LTA!J$101:AN$101,LTA!J$104:AN$104)</f>
        <v>68</v>
      </c>
      <c r="U30" s="37">
        <f>SUMPRODUCT(LTA!J30:AN30,LTA!J$102:AN$102,LTA!J$104:AN$104)</f>
        <v>97.11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-223</v>
      </c>
      <c r="AA30" s="75">
        <f>STOA!I30</f>
        <v>231.3</v>
      </c>
      <c r="AB30" s="75">
        <f>-STOA!O30</f>
        <v>-30</v>
      </c>
      <c r="AC30">
        <f t="shared" si="0"/>
        <v>12.665501133347817</v>
      </c>
      <c r="AD30">
        <f t="shared" si="1"/>
        <v>883.49578951691478</v>
      </c>
      <c r="AE30">
        <f>'IDT-1'!C30</f>
        <v>0</v>
      </c>
      <c r="AF30" s="24"/>
      <c r="AG30">
        <f t="shared" si="2"/>
        <v>883.49578951691478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-16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2.7995999999999999</v>
      </c>
      <c r="E31">
        <f>GT_NG!Q31</f>
        <v>7.3120046962136778</v>
      </c>
      <c r="F31">
        <f>GT_Spot!Q31</f>
        <v>0</v>
      </c>
      <c r="G31">
        <f>PPCL_NG!Q31</f>
        <v>24.77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670.13518262470666</v>
      </c>
      <c r="P31" s="36">
        <v>32.910000000000004</v>
      </c>
      <c r="Q31" s="36">
        <v>9.6800000000000015</v>
      </c>
      <c r="R31" s="38">
        <v>21.01</v>
      </c>
      <c r="S31" s="38">
        <v>0</v>
      </c>
      <c r="T31" s="37">
        <f>SUMPRODUCT(LTA!J31:AN31,LTA!J$101:AN$101,LTA!J$104:AN$104)</f>
        <v>75.73</v>
      </c>
      <c r="U31" s="37">
        <f>SUMPRODUCT(LTA!J31:AN31,LTA!J$102:AN$102,LTA!J$104:AN$104)</f>
        <v>73.349999999999994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-193</v>
      </c>
      <c r="AA31" s="75">
        <f>STOA!I31</f>
        <v>195.57999999999998</v>
      </c>
      <c r="AB31" s="75">
        <f>-STOA!O31</f>
        <v>-30</v>
      </c>
      <c r="AC31">
        <f t="shared" si="0"/>
        <v>11.788643638028617</v>
      </c>
      <c r="AD31">
        <f t="shared" si="1"/>
        <v>877.13814368289172</v>
      </c>
      <c r="AE31">
        <f>'IDT-1'!C31</f>
        <v>0</v>
      </c>
      <c r="AF31" s="24"/>
      <c r="AG31">
        <f t="shared" si="2"/>
        <v>877.13814368289172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2.7995999999999999</v>
      </c>
      <c r="E32">
        <f>GT_NG!Q32</f>
        <v>7.3120046962136778</v>
      </c>
      <c r="F32">
        <f>GT_Spot!Q32</f>
        <v>0</v>
      </c>
      <c r="G32">
        <f>PPCL_NG!Q32</f>
        <v>24.77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670.13669315193147</v>
      </c>
      <c r="P32" s="36">
        <v>32.910000000000004</v>
      </c>
      <c r="Q32" s="36">
        <v>9.6800000000000015</v>
      </c>
      <c r="R32" s="38">
        <v>23.75</v>
      </c>
      <c r="S32" s="38">
        <v>0</v>
      </c>
      <c r="T32" s="37">
        <f>SUMPRODUCT(LTA!J32:AN32,LTA!J$101:AN$101,LTA!J$104:AN$104)</f>
        <v>83.35</v>
      </c>
      <c r="U32" s="37">
        <f>SUMPRODUCT(LTA!J32:AN32,LTA!J$102:AN$102,LTA!J$104:AN$104)</f>
        <v>73.05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-203</v>
      </c>
      <c r="AA32" s="75">
        <f>STOA!I32</f>
        <v>195.57999999999998</v>
      </c>
      <c r="AB32" s="75">
        <f>-STOA!O32</f>
        <v>-30</v>
      </c>
      <c r="AC32">
        <f t="shared" si="0"/>
        <v>11.965966205890151</v>
      </c>
      <c r="AD32">
        <f t="shared" si="1"/>
        <v>877.02233164225493</v>
      </c>
      <c r="AE32">
        <f>'IDT-1'!C32</f>
        <v>0</v>
      </c>
      <c r="AF32" s="24"/>
      <c r="AG32">
        <f t="shared" si="2"/>
        <v>877.02233164225493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2.7995999999999999</v>
      </c>
      <c r="E33">
        <f>GT_NG!Q33</f>
        <v>7.3120046962136778</v>
      </c>
      <c r="F33">
        <f>GT_Spot!Q33</f>
        <v>0</v>
      </c>
      <c r="G33">
        <f>PPCL_NG!Q33</f>
        <v>24.77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682.11673954664036</v>
      </c>
      <c r="P33" s="36">
        <v>32.910000000000004</v>
      </c>
      <c r="Q33" s="36">
        <v>9.6800000000000015</v>
      </c>
      <c r="R33" s="38">
        <v>24.3</v>
      </c>
      <c r="S33" s="38">
        <v>0</v>
      </c>
      <c r="T33" s="37">
        <f>SUMPRODUCT(LTA!J33:AN33,LTA!J$101:AN$101,LTA!J$104:AN$104)</f>
        <v>92.13</v>
      </c>
      <c r="U33" s="37">
        <f>SUMPRODUCT(LTA!J33:AN33,LTA!J$102:AN$102,LTA!J$104:AN$104)</f>
        <v>72.25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-218</v>
      </c>
      <c r="AA33" s="75">
        <f>STOA!I33</f>
        <v>200.07999999999998</v>
      </c>
      <c r="AB33" s="75">
        <f>-STOA!O33</f>
        <v>-30</v>
      </c>
      <c r="AC33">
        <f t="shared" si="0"/>
        <v>12.319226526996518</v>
      </c>
      <c r="AD33">
        <f t="shared" si="1"/>
        <v>886.67911771585727</v>
      </c>
      <c r="AE33">
        <f>'IDT-1'!C33</f>
        <v>0</v>
      </c>
      <c r="AF33" s="24"/>
      <c r="AG33">
        <f t="shared" si="2"/>
        <v>886.67911771585727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2.7995999999999999</v>
      </c>
      <c r="E34">
        <f>GT_NG!Q34</f>
        <v>7.3120046962136778</v>
      </c>
      <c r="F34">
        <f>GT_Spot!Q34</f>
        <v>0</v>
      </c>
      <c r="G34">
        <f>PPCL_NG!Q34</f>
        <v>24.77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682.11673954664036</v>
      </c>
      <c r="P34" s="36">
        <v>32.910000000000004</v>
      </c>
      <c r="Q34" s="36">
        <v>9.6800000000000015</v>
      </c>
      <c r="R34" s="38">
        <v>24.3</v>
      </c>
      <c r="S34" s="38">
        <v>0</v>
      </c>
      <c r="T34" s="37">
        <f>SUMPRODUCT(LTA!J34:AN34,LTA!J$101:AN$101,LTA!J$104:AN$104)</f>
        <v>101.65</v>
      </c>
      <c r="U34" s="37">
        <f>SUMPRODUCT(LTA!J34:AN34,LTA!J$102:AN$102,LTA!J$104:AN$104)</f>
        <v>72.03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-238</v>
      </c>
      <c r="AA34" s="75">
        <f>STOA!I34</f>
        <v>206.67999999999998</v>
      </c>
      <c r="AB34" s="75">
        <f>-STOA!O34</f>
        <v>-30</v>
      </c>
      <c r="AC34">
        <f t="shared" si="0"/>
        <v>12.636709077440424</v>
      </c>
      <c r="AD34">
        <f t="shared" si="1"/>
        <v>882.2616351654134</v>
      </c>
      <c r="AE34">
        <f>'IDT-1'!C34</f>
        <v>0</v>
      </c>
      <c r="AF34" s="24"/>
      <c r="AG34">
        <f t="shared" si="2"/>
        <v>882.2616351654134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2.7995999999999999</v>
      </c>
      <c r="E35">
        <f>GT_NG!Q35</f>
        <v>7.3120046962136778</v>
      </c>
      <c r="F35">
        <f>GT_Spot!Q35</f>
        <v>0</v>
      </c>
      <c r="G35">
        <f>PPCL_NG!Q35</f>
        <v>24.77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686.40299293980956</v>
      </c>
      <c r="P35" s="36">
        <v>32.910000000000004</v>
      </c>
      <c r="Q35" s="36">
        <v>9.6800000000000015</v>
      </c>
      <c r="R35" s="38">
        <v>26.3</v>
      </c>
      <c r="S35" s="38">
        <v>0</v>
      </c>
      <c r="T35" s="37">
        <f>SUMPRODUCT(LTA!J35:AN35,LTA!J$101:AN$101,LTA!J$104:AN$104)</f>
        <v>115.15</v>
      </c>
      <c r="U35" s="37">
        <f>SUMPRODUCT(LTA!J35:AN35,LTA!J$102:AN$102,LTA!J$104:AN$104)</f>
        <v>67.709999999999994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-268</v>
      </c>
      <c r="AA35" s="75">
        <f>STOA!I35</f>
        <v>212.13</v>
      </c>
      <c r="AB35" s="75">
        <f>-STOA!O35</f>
        <v>-30</v>
      </c>
      <c r="AC35">
        <f t="shared" si="0"/>
        <v>13.087115932966174</v>
      </c>
      <c r="AD35">
        <f t="shared" si="1"/>
        <v>872.72748170305692</v>
      </c>
      <c r="AE35">
        <f>'IDT-1'!C35</f>
        <v>0</v>
      </c>
      <c r="AF35" s="24"/>
      <c r="AG35">
        <f t="shared" si="2"/>
        <v>872.72748170305692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0</v>
      </c>
      <c r="E36">
        <f>GT_NG!Q36</f>
        <v>7.3120046962136778</v>
      </c>
      <c r="F36">
        <f>GT_Spot!Q36</f>
        <v>0</v>
      </c>
      <c r="G36">
        <f>PPCL_NG!Q36</f>
        <v>24.77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685.97370196844452</v>
      </c>
      <c r="P36" s="36">
        <v>32.910000000000004</v>
      </c>
      <c r="Q36" s="36">
        <v>9.6800000000000015</v>
      </c>
      <c r="R36" s="38">
        <v>26.3</v>
      </c>
      <c r="S36" s="38">
        <v>0</v>
      </c>
      <c r="T36" s="37">
        <f>SUMPRODUCT(LTA!J36:AN36,LTA!J$101:AN$101,LTA!J$104:AN$104)</f>
        <v>127.39</v>
      </c>
      <c r="U36" s="37">
        <f>SUMPRODUCT(LTA!J36:AN36,LTA!J$102:AN$102,LTA!J$104:AN$104)</f>
        <v>67.02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-288</v>
      </c>
      <c r="AA36" s="75">
        <f>STOA!I36</f>
        <v>217.53</v>
      </c>
      <c r="AB36" s="75">
        <f>-STOA!O36</f>
        <v>-30</v>
      </c>
      <c r="AC36">
        <f t="shared" si="0"/>
        <v>13.385424242862067</v>
      </c>
      <c r="AD36">
        <f t="shared" si="1"/>
        <v>866.15028242179596</v>
      </c>
      <c r="AE36">
        <f>'IDT-1'!C36</f>
        <v>0</v>
      </c>
      <c r="AF36" s="24"/>
      <c r="AG36">
        <f t="shared" si="2"/>
        <v>866.15028242179596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0</v>
      </c>
      <c r="E37">
        <f>GT_NG!Q37</f>
        <v>7.3120046962136778</v>
      </c>
      <c r="F37">
        <f>GT_Spot!Q37</f>
        <v>0</v>
      </c>
      <c r="G37">
        <f>PPCL_NG!Q37</f>
        <v>24.77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685.16967896247172</v>
      </c>
      <c r="P37" s="36">
        <v>33.49</v>
      </c>
      <c r="Q37" s="36">
        <v>9.6800000000000015</v>
      </c>
      <c r="R37" s="38">
        <v>26.3</v>
      </c>
      <c r="S37" s="38">
        <v>0</v>
      </c>
      <c r="T37" s="37">
        <f>SUMPRODUCT(LTA!J37:AN37,LTA!J$101:AN$101,LTA!J$104:AN$104)</f>
        <v>137.12</v>
      </c>
      <c r="U37" s="37">
        <f>SUMPRODUCT(LTA!J37:AN37,LTA!J$102:AN$102,LTA!J$104:AN$104)</f>
        <v>66.34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-308</v>
      </c>
      <c r="AA37" s="75">
        <f>STOA!I37</f>
        <v>224.13</v>
      </c>
      <c r="AB37" s="75">
        <f>-STOA!O37</f>
        <v>-30</v>
      </c>
      <c r="AC37">
        <f t="shared" si="0"/>
        <v>13.698735390853415</v>
      </c>
      <c r="AD37">
        <f t="shared" si="1"/>
        <v>861.26294826783192</v>
      </c>
      <c r="AE37">
        <f>'IDT-1'!C37</f>
        <v>0</v>
      </c>
      <c r="AF37" s="24"/>
      <c r="AG37">
        <f t="shared" si="2"/>
        <v>861.26294826783192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0</v>
      </c>
      <c r="E38">
        <f>GT_NG!Q38</f>
        <v>7.3120046962136778</v>
      </c>
      <c r="F38">
        <f>GT_Spot!Q38</f>
        <v>0</v>
      </c>
      <c r="G38">
        <f>PPCL_NG!Q38</f>
        <v>40.609999999999992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692.40235558934376</v>
      </c>
      <c r="P38" s="36">
        <v>33.49</v>
      </c>
      <c r="Q38" s="36">
        <v>9.6800000000000015</v>
      </c>
      <c r="R38" s="38">
        <v>26.3</v>
      </c>
      <c r="S38" s="38">
        <v>0</v>
      </c>
      <c r="T38" s="37">
        <f>SUMPRODUCT(LTA!J38:AN38,LTA!J$101:AN$101,LTA!J$104:AN$104)</f>
        <v>145.34</v>
      </c>
      <c r="U38" s="37">
        <f>SUMPRODUCT(LTA!J38:AN38,LTA!J$102:AN$102,LTA!J$104:AN$104)</f>
        <v>65.2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-323</v>
      </c>
      <c r="AA38" s="75">
        <f>STOA!I38</f>
        <v>228.63</v>
      </c>
      <c r="AB38" s="75">
        <f>-STOA!O38</f>
        <v>-30</v>
      </c>
      <c r="AC38">
        <f t="shared" si="0"/>
        <v>14.136850858002816</v>
      </c>
      <c r="AD38">
        <f t="shared" si="1"/>
        <v>880.47750942755454</v>
      </c>
      <c r="AE38">
        <f>'IDT-1'!C38</f>
        <v>0</v>
      </c>
      <c r="AF38" s="24"/>
      <c r="AG38">
        <f t="shared" si="2"/>
        <v>880.47750942755454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0</v>
      </c>
      <c r="E39">
        <f>GT_NG!Q39</f>
        <v>7.3120046962136778</v>
      </c>
      <c r="F39">
        <f>GT_Spot!Q39</f>
        <v>0</v>
      </c>
      <c r="G39">
        <f>PPCL_NG!Q39</f>
        <v>24.77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691.41508847914588</v>
      </c>
      <c r="P39" s="36">
        <v>33.49</v>
      </c>
      <c r="Q39" s="36">
        <v>9.6800000000000015</v>
      </c>
      <c r="R39" s="38">
        <v>26.3</v>
      </c>
      <c r="S39" s="38">
        <v>0</v>
      </c>
      <c r="T39" s="37">
        <f>SUMPRODUCT(LTA!J39:AN39,LTA!J$101:AN$101,LTA!J$104:AN$104)</f>
        <v>150.49</v>
      </c>
      <c r="U39" s="37">
        <f>SUMPRODUCT(LTA!J39:AN39,LTA!J$102:AN$102,LTA!J$104:AN$104)</f>
        <v>65.22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-323</v>
      </c>
      <c r="AA39" s="75">
        <f>STOA!I39</f>
        <v>234.03</v>
      </c>
      <c r="AB39" s="75">
        <f>-STOA!O39</f>
        <v>-30</v>
      </c>
      <c r="AC39">
        <f t="shared" si="0"/>
        <v>14.235170907433075</v>
      </c>
      <c r="AD39">
        <f t="shared" si="1"/>
        <v>891.55192226792644</v>
      </c>
      <c r="AE39">
        <f>'IDT-1'!C39</f>
        <v>0</v>
      </c>
      <c r="AF39" s="24"/>
      <c r="AG39">
        <f t="shared" si="2"/>
        <v>891.55192226792644</v>
      </c>
      <c r="AI39" s="34">
        <f>PXIL!I39</f>
        <v>0</v>
      </c>
      <c r="AJ39" s="34">
        <f>PXIL!O39</f>
        <v>0</v>
      </c>
      <c r="AK39" s="34">
        <f>RTM_IEX!I39</f>
        <v>17.43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0</v>
      </c>
      <c r="E40">
        <f>GT_NG!Q40</f>
        <v>7.3120046962136778</v>
      </c>
      <c r="F40">
        <f>GT_Spot!Q40</f>
        <v>0</v>
      </c>
      <c r="G40">
        <f>PPCL_NG!Q40</f>
        <v>24.77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691.41508847914588</v>
      </c>
      <c r="P40" s="36">
        <v>37.42</v>
      </c>
      <c r="Q40" s="36">
        <v>9.6800000000000015</v>
      </c>
      <c r="R40" s="38">
        <v>26.3</v>
      </c>
      <c r="S40" s="38">
        <v>0</v>
      </c>
      <c r="T40" s="37">
        <f>SUMPRODUCT(LTA!J40:AN40,LTA!J$101:AN$101,LTA!J$104:AN$104)</f>
        <v>158.26999999999998</v>
      </c>
      <c r="U40" s="37">
        <f>SUMPRODUCT(LTA!J40:AN40,LTA!J$102:AN$102,LTA!J$104:AN$104)</f>
        <v>65.47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-308</v>
      </c>
      <c r="AA40" s="75">
        <f>STOA!I40</f>
        <v>237.63</v>
      </c>
      <c r="AB40" s="75">
        <f>-STOA!O40</f>
        <v>-30</v>
      </c>
      <c r="AC40">
        <f t="shared" si="0"/>
        <v>14.145206994600146</v>
      </c>
      <c r="AD40">
        <f t="shared" si="1"/>
        <v>911.55188618075931</v>
      </c>
      <c r="AE40">
        <f>'IDT-1'!C40</f>
        <v>0</v>
      </c>
      <c r="AF40" s="24"/>
      <c r="AG40">
        <f t="shared" si="2"/>
        <v>911.55188618075931</v>
      </c>
      <c r="AI40" s="34">
        <f>PXIL!I40</f>
        <v>0</v>
      </c>
      <c r="AJ40" s="34">
        <f>PXIL!O40</f>
        <v>0</v>
      </c>
      <c r="AK40" s="34">
        <f>RTM_IEX!I40</f>
        <v>6.78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0</v>
      </c>
      <c r="E41">
        <f>GT_NG!Q41</f>
        <v>7.3120046962136778</v>
      </c>
      <c r="F41">
        <f>GT_Spot!Q41</f>
        <v>0</v>
      </c>
      <c r="G41">
        <f>PPCL_NG!Q41</f>
        <v>24.77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692.35981677462496</v>
      </c>
      <c r="P41" s="36">
        <v>32.909999999999997</v>
      </c>
      <c r="Q41" s="36">
        <v>9.6800000000000015</v>
      </c>
      <c r="R41" s="38">
        <v>26.3</v>
      </c>
      <c r="S41" s="38">
        <v>0</v>
      </c>
      <c r="T41" s="37">
        <f>SUMPRODUCT(LTA!J41:AN41,LTA!J$101:AN$101,LTA!J$104:AN$104)</f>
        <v>167.07</v>
      </c>
      <c r="U41" s="37">
        <f>SUMPRODUCT(LTA!J41:AN41,LTA!J$102:AN$102,LTA!J$104:AN$104)</f>
        <v>65.8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-293</v>
      </c>
      <c r="AA41" s="75">
        <f>STOA!I41</f>
        <v>243.63</v>
      </c>
      <c r="AB41" s="75">
        <f>-STOA!O41</f>
        <v>-30</v>
      </c>
      <c r="AC41">
        <f t="shared" si="0"/>
        <v>14.15180009351158</v>
      </c>
      <c r="AD41">
        <f t="shared" si="1"/>
        <v>920.33002137732694</v>
      </c>
      <c r="AE41">
        <f>'IDT-1'!C41</f>
        <v>0</v>
      </c>
      <c r="AF41" s="24"/>
      <c r="AG41">
        <f t="shared" si="2"/>
        <v>920.33002137732694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0</v>
      </c>
      <c r="E42">
        <f>GT_NG!Q42</f>
        <v>7.3120046962136778</v>
      </c>
      <c r="F42">
        <f>GT_Spot!Q42</f>
        <v>0</v>
      </c>
      <c r="G42">
        <f>PPCL_NG!Q42</f>
        <v>24.77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692.35981677462496</v>
      </c>
      <c r="P42" s="36">
        <v>32.909999999999997</v>
      </c>
      <c r="Q42" s="36">
        <v>9.6800000000000015</v>
      </c>
      <c r="R42" s="38">
        <v>26.3</v>
      </c>
      <c r="S42" s="38">
        <v>0</v>
      </c>
      <c r="T42" s="37">
        <f>SUMPRODUCT(LTA!J42:AN42,LTA!J$101:AN$101,LTA!J$104:AN$104)</f>
        <v>173.89000000000001</v>
      </c>
      <c r="U42" s="37">
        <f>SUMPRODUCT(LTA!J42:AN42,LTA!J$102:AN$102,LTA!J$104:AN$104)</f>
        <v>66.069999999999993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-278</v>
      </c>
      <c r="AA42" s="75">
        <f>STOA!I42</f>
        <v>246.93</v>
      </c>
      <c r="AB42" s="75">
        <f>-STOA!O42</f>
        <v>-30</v>
      </c>
      <c r="AC42">
        <f t="shared" si="0"/>
        <v>14.09230392563426</v>
      </c>
      <c r="AD42">
        <f t="shared" si="1"/>
        <v>947.77951754520427</v>
      </c>
      <c r="AE42">
        <f>'IDT-1'!C42</f>
        <v>0</v>
      </c>
      <c r="AF42" s="24"/>
      <c r="AG42">
        <f t="shared" si="2"/>
        <v>947.77951754520427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0</v>
      </c>
      <c r="E43">
        <f>GT_NG!Q43</f>
        <v>7.1126247798003517</v>
      </c>
      <c r="F43">
        <f>GT_Spot!Q43</f>
        <v>0</v>
      </c>
      <c r="G43">
        <f>PPCL_NG!Q43</f>
        <v>24.77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692.35981677462496</v>
      </c>
      <c r="P43" s="36">
        <v>32.909999999999997</v>
      </c>
      <c r="Q43" s="36">
        <v>9.6800000000000015</v>
      </c>
      <c r="R43" s="38">
        <v>26.3</v>
      </c>
      <c r="S43" s="38">
        <v>0</v>
      </c>
      <c r="T43" s="37">
        <f>SUMPRODUCT(LTA!J43:AN43,LTA!J$101:AN$101,LTA!J$104:AN$104)</f>
        <v>182.04</v>
      </c>
      <c r="U43" s="37">
        <f>SUMPRODUCT(LTA!J43:AN43,LTA!J$102:AN$102,LTA!J$104:AN$104)</f>
        <v>66.34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-353</v>
      </c>
      <c r="AA43" s="75">
        <f>STOA!I43</f>
        <v>340.61999999999995</v>
      </c>
      <c r="AB43" s="75">
        <f>-STOA!O43</f>
        <v>-30</v>
      </c>
      <c r="AC43">
        <f t="shared" si="0"/>
        <v>15.575073798834712</v>
      </c>
      <c r="AD43">
        <f t="shared" si="1"/>
        <v>982.20736775559033</v>
      </c>
      <c r="AE43">
        <f>'IDT-1'!C43</f>
        <v>0</v>
      </c>
      <c r="AF43" s="24"/>
      <c r="AG43">
        <f t="shared" si="2"/>
        <v>982.20736775559033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0</v>
      </c>
      <c r="E44">
        <f>GT_NG!Q44</f>
        <v>7.1126247798003517</v>
      </c>
      <c r="F44">
        <f>GT_Spot!Q44</f>
        <v>0</v>
      </c>
      <c r="G44">
        <f>PPCL_NG!Q44</f>
        <v>24.77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691.73122372896182</v>
      </c>
      <c r="P44" s="36">
        <v>31.44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198.47</v>
      </c>
      <c r="U44" s="37">
        <f>SUMPRODUCT(LTA!J44:AN44,LTA!J$102:AN$102,LTA!J$104:AN$104)</f>
        <v>70.09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-338</v>
      </c>
      <c r="AA44" s="75">
        <f>STOA!I44</f>
        <v>343.61999999999995</v>
      </c>
      <c r="AB44" s="75">
        <f>-STOA!O44</f>
        <v>-30</v>
      </c>
      <c r="AC44">
        <f t="shared" si="0"/>
        <v>15.670010267199949</v>
      </c>
      <c r="AD44">
        <f t="shared" si="1"/>
        <v>1023.033838241562</v>
      </c>
      <c r="AE44">
        <f>'IDT-1'!C44</f>
        <v>0</v>
      </c>
      <c r="AF44" s="24"/>
      <c r="AG44">
        <f t="shared" si="2"/>
        <v>1023.033838241562</v>
      </c>
      <c r="AI44" s="34">
        <f>PXIL!I44</f>
        <v>0</v>
      </c>
      <c r="AJ44" s="34">
        <f>PXIL!O44</f>
        <v>0</v>
      </c>
      <c r="AK44" s="34">
        <f>RTM_IEX!I44</f>
        <v>4.84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0</v>
      </c>
      <c r="E45">
        <f>GT_NG!Q45</f>
        <v>7.1121862715452071</v>
      </c>
      <c r="F45">
        <f>GT_Spot!Q45</f>
        <v>0</v>
      </c>
      <c r="G45">
        <f>PPCL_NG!Q45</f>
        <v>24.37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672.32257985824833</v>
      </c>
      <c r="P45" s="36">
        <v>32.909999999999997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202.01999999999998</v>
      </c>
      <c r="U45" s="37">
        <f>SUMPRODUCT(LTA!J45:AN45,LTA!J$102:AN$102,LTA!J$104:AN$104)</f>
        <v>70.12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-318</v>
      </c>
      <c r="AA45" s="75">
        <f>STOA!I45</f>
        <v>346.61999999999995</v>
      </c>
      <c r="AB45" s="75">
        <f>-STOA!O45</f>
        <v>-30</v>
      </c>
      <c r="AC45">
        <f t="shared" si="0"/>
        <v>15.474151791821118</v>
      </c>
      <c r="AD45">
        <f t="shared" si="1"/>
        <v>1041.1506143379722</v>
      </c>
      <c r="AE45">
        <f>'IDT-1'!C45</f>
        <v>0</v>
      </c>
      <c r="AF45" s="24"/>
      <c r="AG45">
        <f t="shared" si="2"/>
        <v>1041.1506143379722</v>
      </c>
      <c r="AI45" s="34">
        <f>PXIL!I45</f>
        <v>0</v>
      </c>
      <c r="AJ45" s="34">
        <f>PXIL!O45</f>
        <v>0</v>
      </c>
      <c r="AK45" s="34">
        <f>RTM_IEX!I45</f>
        <v>14.52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0</v>
      </c>
      <c r="E46">
        <f>GT_NG!Q46</f>
        <v>7.1121862715452071</v>
      </c>
      <c r="F46">
        <f>GT_Spot!Q46</f>
        <v>0</v>
      </c>
      <c r="G46">
        <f>PPCL_NG!Q46</f>
        <v>24.37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673.40828865824835</v>
      </c>
      <c r="P46" s="36">
        <v>32.909999999999997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205.5</v>
      </c>
      <c r="U46" s="37">
        <f>SUMPRODUCT(LTA!J46:AN46,LTA!J$102:AN$102,LTA!J$104:AN$104)</f>
        <v>70.099999999999994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-303</v>
      </c>
      <c r="AA46" s="75">
        <f>STOA!I46</f>
        <v>351.11999999999995</v>
      </c>
      <c r="AB46" s="75">
        <f>-STOA!O46</f>
        <v>-30</v>
      </c>
      <c r="AC46">
        <f t="shared" si="0"/>
        <v>15.335398116428188</v>
      </c>
      <c r="AD46">
        <f t="shared" si="1"/>
        <v>1055.655076813365</v>
      </c>
      <c r="AE46">
        <f>'IDT-1'!C46</f>
        <v>0</v>
      </c>
      <c r="AF46" s="24"/>
      <c r="AG46">
        <f t="shared" si="2"/>
        <v>1055.655076813365</v>
      </c>
      <c r="AI46" s="34">
        <f>PXIL!I46</f>
        <v>0</v>
      </c>
      <c r="AJ46" s="34">
        <f>PXIL!O46</f>
        <v>0</v>
      </c>
      <c r="AK46" s="34">
        <f>RTM_IEX!I46</f>
        <v>4.84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0</v>
      </c>
      <c r="E47">
        <f>GT_NG!Q47</f>
        <v>6.9813591022443902</v>
      </c>
      <c r="F47">
        <f>GT_Spot!Q47</f>
        <v>0</v>
      </c>
      <c r="G47">
        <f>PPCL_NG!Q47</f>
        <v>24.37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671.05781416210982</v>
      </c>
      <c r="P47" s="36">
        <v>32.909999999999997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209.44</v>
      </c>
      <c r="U47" s="37">
        <f>SUMPRODUCT(LTA!J47:AN47,LTA!J$102:AN$102,LTA!J$104:AN$104)</f>
        <v>70.37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-288</v>
      </c>
      <c r="AA47" s="75">
        <f>STOA!I47</f>
        <v>351.11999999999995</v>
      </c>
      <c r="AB47" s="75">
        <f>-STOA!O47</f>
        <v>-30</v>
      </c>
      <c r="AC47">
        <f t="shared" si="0"/>
        <v>15.174846748939391</v>
      </c>
      <c r="AD47">
        <f t="shared" si="1"/>
        <v>1067.7043265154146</v>
      </c>
      <c r="AE47">
        <f>'IDT-1'!C47</f>
        <v>0</v>
      </c>
      <c r="AF47" s="24"/>
      <c r="AG47">
        <f t="shared" si="2"/>
        <v>1067.7043265154146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0</v>
      </c>
      <c r="E48">
        <f>GT_NG!Q48</f>
        <v>6.991521197007482</v>
      </c>
      <c r="F48">
        <f>GT_Spot!Q48</f>
        <v>0</v>
      </c>
      <c r="G48">
        <f>PPCL_NG!Q48</f>
        <v>24.37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669.9721053621098</v>
      </c>
      <c r="P48" s="36">
        <v>32.909999999999997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210.62</v>
      </c>
      <c r="U48" s="37">
        <f>SUMPRODUCT(LTA!J48:AN48,LTA!J$102:AN$102,LTA!J$104:AN$104)</f>
        <v>70.64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-273</v>
      </c>
      <c r="AA48" s="75">
        <f>STOA!I48</f>
        <v>351.11999999999995</v>
      </c>
      <c r="AB48" s="75">
        <f>-STOA!O48</f>
        <v>-30</v>
      </c>
      <c r="AC48">
        <f t="shared" si="0"/>
        <v>15.044970025100376</v>
      </c>
      <c r="AD48">
        <f t="shared" si="1"/>
        <v>1083.2086565340167</v>
      </c>
      <c r="AE48">
        <f>'IDT-1'!C48</f>
        <v>0</v>
      </c>
      <c r="AF48" s="24"/>
      <c r="AG48">
        <f t="shared" si="2"/>
        <v>1083.2086565340167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0</v>
      </c>
      <c r="E49">
        <f>GT_NG!Q49</f>
        <v>6.991521197007482</v>
      </c>
      <c r="F49">
        <f>GT_Spot!Q49</f>
        <v>0</v>
      </c>
      <c r="G49">
        <f>PPCL_NG!Q49</f>
        <v>24.37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669.9721053621098</v>
      </c>
      <c r="P49" s="36">
        <v>32.909999999999997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211.39999999999998</v>
      </c>
      <c r="U49" s="37">
        <f>SUMPRODUCT(LTA!J49:AN49,LTA!J$102:AN$102,LTA!J$104:AN$104)</f>
        <v>70.89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-263</v>
      </c>
      <c r="AA49" s="75">
        <f>STOA!I49</f>
        <v>352.02</v>
      </c>
      <c r="AB49" s="75">
        <f>-STOA!O49</f>
        <v>-30</v>
      </c>
      <c r="AC49">
        <f t="shared" si="0"/>
        <v>14.973172749878424</v>
      </c>
      <c r="AD49">
        <f t="shared" si="1"/>
        <v>1095.2104538092387</v>
      </c>
      <c r="AE49">
        <f>'IDT-1'!C49</f>
        <v>0</v>
      </c>
      <c r="AF49" s="24"/>
      <c r="AG49">
        <f t="shared" si="2"/>
        <v>1095.2104538092387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0</v>
      </c>
      <c r="E50">
        <f>GT_NG!Q50</f>
        <v>6.991521197007482</v>
      </c>
      <c r="F50">
        <f>GT_Spot!Q50</f>
        <v>0</v>
      </c>
      <c r="G50">
        <f>PPCL_NG!Q50</f>
        <v>24.37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669.9721053621098</v>
      </c>
      <c r="P50" s="36">
        <v>32.909999999999997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212.07000000000002</v>
      </c>
      <c r="U50" s="37">
        <f>SUMPRODUCT(LTA!J50:AN50,LTA!J$102:AN$102,LTA!J$104:AN$104)</f>
        <v>70.67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-248</v>
      </c>
      <c r="AA50" s="75">
        <f>STOA!I50</f>
        <v>352.02</v>
      </c>
      <c r="AB50" s="75">
        <f>-STOA!O50</f>
        <v>-30</v>
      </c>
      <c r="AC50">
        <f t="shared" si="0"/>
        <v>14.843960837045495</v>
      </c>
      <c r="AD50">
        <f t="shared" si="1"/>
        <v>1110.7896657220717</v>
      </c>
      <c r="AE50">
        <f>'IDT-1'!C50</f>
        <v>0</v>
      </c>
      <c r="AF50" s="24"/>
      <c r="AG50">
        <f t="shared" si="2"/>
        <v>1110.7896657220717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0</v>
      </c>
      <c r="E51">
        <f>GT_NG!Q51</f>
        <v>6.9995014023060138</v>
      </c>
      <c r="F51">
        <f>GT_Spot!Q51</f>
        <v>0</v>
      </c>
      <c r="G51">
        <f>PPCL_NG!Q51</f>
        <v>23.901593439562635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665.82898479077721</v>
      </c>
      <c r="P51" s="36">
        <v>32.909999999999997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211.04000000000002</v>
      </c>
      <c r="U51" s="37">
        <f>SUMPRODUCT(LTA!J51:AN51,LTA!J$102:AN$102,LTA!J$104:AN$104)</f>
        <v>70.509999999999991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-238</v>
      </c>
      <c r="AA51" s="75">
        <f>STOA!I51</f>
        <v>352.02</v>
      </c>
      <c r="AB51" s="75">
        <f>-STOA!O51</f>
        <v>-30</v>
      </c>
      <c r="AC51">
        <f t="shared" si="0"/>
        <v>14.704196348870592</v>
      </c>
      <c r="AD51">
        <f t="shared" si="1"/>
        <v>1115.1358832837752</v>
      </c>
      <c r="AE51">
        <f>'IDT-1'!C51</f>
        <v>0</v>
      </c>
      <c r="AF51" s="24"/>
      <c r="AG51">
        <f t="shared" si="2"/>
        <v>1115.1358832837752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0</v>
      </c>
      <c r="E52">
        <f>GT_NG!Q52</f>
        <v>6.9995014023060138</v>
      </c>
      <c r="F52">
        <f>GT_Spot!Q52</f>
        <v>0</v>
      </c>
      <c r="G52">
        <f>PPCL_NG!Q52</f>
        <v>23.901593439562635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665.38901724925393</v>
      </c>
      <c r="P52" s="36">
        <v>32.909999999999997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209.94000000000003</v>
      </c>
      <c r="U52" s="37">
        <f>SUMPRODUCT(LTA!J52:AN52,LTA!J$102:AN$102,LTA!J$104:AN$104)</f>
        <v>77.62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-228</v>
      </c>
      <c r="AA52" s="75">
        <f>STOA!I52</f>
        <v>352.02</v>
      </c>
      <c r="AB52" s="75">
        <f>-STOA!O52</f>
        <v>-30</v>
      </c>
      <c r="AC52">
        <f t="shared" si="0"/>
        <v>14.664431359283235</v>
      </c>
      <c r="AD52">
        <f t="shared" si="1"/>
        <v>1130.7456807318392</v>
      </c>
      <c r="AE52">
        <f>'IDT-1'!C52</f>
        <v>0</v>
      </c>
      <c r="AF52" s="24"/>
      <c r="AG52">
        <f t="shared" si="2"/>
        <v>1130.7456807318392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0</v>
      </c>
      <c r="E53">
        <f>GT_NG!Q53</f>
        <v>6.9995014023060138</v>
      </c>
      <c r="F53">
        <f>GT_Spot!Q53</f>
        <v>0</v>
      </c>
      <c r="G53">
        <f>PPCL_NG!Q53</f>
        <v>23.901593439562635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665.01745752805459</v>
      </c>
      <c r="P53" s="36">
        <v>32.909999999999997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220.8</v>
      </c>
      <c r="U53" s="37">
        <f>SUMPRODUCT(LTA!J53:AN53,LTA!J$102:AN$102,LTA!J$104:AN$104)</f>
        <v>77.680000000000007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-228</v>
      </c>
      <c r="AA53" s="75">
        <f>STOA!I53</f>
        <v>352.02</v>
      </c>
      <c r="AB53" s="75">
        <f>-STOA!O53</f>
        <v>-30</v>
      </c>
      <c r="AC53">
        <f t="shared" si="0"/>
        <v>14.859513633736681</v>
      </c>
      <c r="AD53">
        <f t="shared" si="1"/>
        <v>1152.7190387361863</v>
      </c>
      <c r="AE53">
        <f>'IDT-1'!C53</f>
        <v>0</v>
      </c>
      <c r="AF53" s="24"/>
      <c r="AG53">
        <f t="shared" si="2"/>
        <v>1152.7190387361863</v>
      </c>
      <c r="AI53" s="34">
        <f>PXIL!I53</f>
        <v>0</v>
      </c>
      <c r="AJ53" s="34">
        <f>PXIL!O53</f>
        <v>0</v>
      </c>
      <c r="AK53" s="34">
        <f>RTM_IEX!I53</f>
        <v>11.62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0</v>
      </c>
      <c r="E54">
        <f>GT_NG!Q54</f>
        <v>6.9995014023060138</v>
      </c>
      <c r="F54">
        <f>GT_Spot!Q54</f>
        <v>0</v>
      </c>
      <c r="G54">
        <f>PPCL_NG!Q54</f>
        <v>23.901593439562635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665.01746453231453</v>
      </c>
      <c r="P54" s="36">
        <v>32.909999999999997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220.44</v>
      </c>
      <c r="U54" s="37">
        <f>SUMPRODUCT(LTA!J54:AN54,LTA!J$102:AN$102,LTA!J$104:AN$104)</f>
        <v>77.739999999999995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-227.99</v>
      </c>
      <c r="AA54" s="75">
        <f>STOA!I54</f>
        <v>352.02</v>
      </c>
      <c r="AB54" s="75">
        <f>-STOA!O54</f>
        <v>-30</v>
      </c>
      <c r="AC54">
        <f t="shared" si="0"/>
        <v>14.899288914098946</v>
      </c>
      <c r="AD54">
        <f t="shared" si="1"/>
        <v>1157.2192704600843</v>
      </c>
      <c r="AE54">
        <f>'IDT-1'!C54</f>
        <v>0</v>
      </c>
      <c r="AF54" s="24"/>
      <c r="AG54">
        <f t="shared" si="2"/>
        <v>1157.2192704600843</v>
      </c>
      <c r="AI54" s="34">
        <f>PXIL!I54</f>
        <v>0</v>
      </c>
      <c r="AJ54" s="34">
        <f>PXIL!O54</f>
        <v>0</v>
      </c>
      <c r="AK54" s="34">
        <f>RTM_IEX!I54</f>
        <v>16.45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0</v>
      </c>
      <c r="E55">
        <f>GT_NG!Q55</f>
        <v>6.9995014023060138</v>
      </c>
      <c r="F55">
        <f>GT_Spot!Q55</f>
        <v>0</v>
      </c>
      <c r="G55">
        <f>PPCL_NG!Q55</f>
        <v>23.901593439562635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666.64961867261923</v>
      </c>
      <c r="P55" s="36">
        <v>33.090000000000003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218.82999999999998</v>
      </c>
      <c r="U55" s="37">
        <f>SUMPRODUCT(LTA!J55:AN55,LTA!J$102:AN$102,LTA!J$104:AN$104)</f>
        <v>77.81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-238</v>
      </c>
      <c r="AA55" s="75">
        <f>STOA!I55</f>
        <v>352.02</v>
      </c>
      <c r="AB55" s="75">
        <f>-STOA!O55</f>
        <v>-30</v>
      </c>
      <c r="AC55">
        <f t="shared" si="0"/>
        <v>15.101345927030801</v>
      </c>
      <c r="AD55">
        <f t="shared" si="1"/>
        <v>1159.869367587457</v>
      </c>
      <c r="AE55">
        <f>'IDT-1'!C55</f>
        <v>0</v>
      </c>
      <c r="AF55" s="24"/>
      <c r="AG55">
        <f t="shared" si="2"/>
        <v>1159.869367587457</v>
      </c>
      <c r="AI55" s="34">
        <f>PXIL!I55</f>
        <v>0</v>
      </c>
      <c r="AJ55" s="34">
        <f>PXIL!O55</f>
        <v>0</v>
      </c>
      <c r="AK55" s="34">
        <f>RTM_IEX!I55</f>
        <v>29.04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0</v>
      </c>
      <c r="E56">
        <f>GT_NG!Q56</f>
        <v>6.9995014023060138</v>
      </c>
      <c r="F56">
        <f>GT_Spot!Q56</f>
        <v>0</v>
      </c>
      <c r="G56">
        <f>PPCL_NG!Q56</f>
        <v>23.901593439562635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666.96011683839924</v>
      </c>
      <c r="P56" s="36">
        <v>33.090000000000003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214.52</v>
      </c>
      <c r="U56" s="37">
        <f>SUMPRODUCT(LTA!J56:AN56,LTA!J$102:AN$102,LTA!J$104:AN$104)</f>
        <v>77.87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-243</v>
      </c>
      <c r="AA56" s="75">
        <f>STOA!I56</f>
        <v>352.02</v>
      </c>
      <c r="AB56" s="75">
        <f>-STOA!O56</f>
        <v>-30</v>
      </c>
      <c r="AC56">
        <f t="shared" si="0"/>
        <v>15.111068948500643</v>
      </c>
      <c r="AD56">
        <f t="shared" si="1"/>
        <v>1150.9201427317673</v>
      </c>
      <c r="AE56">
        <f>'IDT-1'!C56</f>
        <v>0</v>
      </c>
      <c r="AF56" s="24"/>
      <c r="AG56">
        <f t="shared" si="2"/>
        <v>1150.9201427317673</v>
      </c>
      <c r="AI56" s="34">
        <f>PXIL!I56</f>
        <v>0</v>
      </c>
      <c r="AJ56" s="34">
        <f>PXIL!O56</f>
        <v>0</v>
      </c>
      <c r="AK56" s="34">
        <f>RTM_IEX!I56</f>
        <v>29.04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0</v>
      </c>
      <c r="E57">
        <f>GT_NG!Q57</f>
        <v>6.9995014023060138</v>
      </c>
      <c r="F57">
        <f>GT_Spot!Q57</f>
        <v>0</v>
      </c>
      <c r="G57">
        <f>PPCL_NG!Q57</f>
        <v>23.901593439562635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687.48995760797686</v>
      </c>
      <c r="P57" s="36">
        <v>33.090000000000003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213.82999999999998</v>
      </c>
      <c r="U57" s="37">
        <f>SUMPRODUCT(LTA!J57:AN57,LTA!J$102:AN$102,LTA!J$104:AN$104)</f>
        <v>77.92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-238</v>
      </c>
      <c r="AA57" s="75">
        <f>STOA!I57</f>
        <v>352.02</v>
      </c>
      <c r="AB57" s="75">
        <f>-STOA!O57</f>
        <v>-30</v>
      </c>
      <c r="AC57">
        <f t="shared" si="0"/>
        <v>15.028748909661951</v>
      </c>
      <c r="AD57">
        <f t="shared" si="1"/>
        <v>1151.6923035401835</v>
      </c>
      <c r="AE57">
        <f>'IDT-1'!C57</f>
        <v>0</v>
      </c>
      <c r="AF57" s="24"/>
      <c r="AG57">
        <f t="shared" si="2"/>
        <v>1151.6923035401835</v>
      </c>
      <c r="AI57" s="34">
        <f>PXIL!I57</f>
        <v>0</v>
      </c>
      <c r="AJ57" s="34">
        <f>PXIL!O57</f>
        <v>0</v>
      </c>
      <c r="AK57" s="34">
        <f>RTM_IEX!I57</f>
        <v>4.84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0</v>
      </c>
      <c r="E58">
        <f>GT_NG!Q58</f>
        <v>6.9995014023060138</v>
      </c>
      <c r="F58">
        <f>GT_Spot!Q58</f>
        <v>0</v>
      </c>
      <c r="G58">
        <f>PPCL_NG!Q58</f>
        <v>23.901593439562635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687.79550349976398</v>
      </c>
      <c r="P58" s="36">
        <v>33.090000000000003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213.57</v>
      </c>
      <c r="U58" s="37">
        <f>SUMPRODUCT(LTA!J58:AN58,LTA!J$102:AN$102,LTA!J$104:AN$104)</f>
        <v>79.52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-228</v>
      </c>
      <c r="AA58" s="75">
        <f>STOA!I58</f>
        <v>351.11999999999995</v>
      </c>
      <c r="AB58" s="75">
        <f>-STOA!O58</f>
        <v>-30</v>
      </c>
      <c r="AC58">
        <f t="shared" si="0"/>
        <v>14.972048438287722</v>
      </c>
      <c r="AD58">
        <f t="shared" si="1"/>
        <v>1165.3945499033448</v>
      </c>
      <c r="AE58">
        <f>'IDT-1'!C58</f>
        <v>0</v>
      </c>
      <c r="AF58" s="24"/>
      <c r="AG58">
        <f t="shared" si="2"/>
        <v>1165.3945499033448</v>
      </c>
      <c r="AI58" s="34">
        <f>PXIL!I58</f>
        <v>0</v>
      </c>
      <c r="AJ58" s="34">
        <f>PXIL!O58</f>
        <v>0</v>
      </c>
      <c r="AK58" s="34">
        <f>RTM_IEX!I58</f>
        <v>7.74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0</v>
      </c>
      <c r="E59">
        <f>GT_NG!Q59</f>
        <v>6.7852137576342004</v>
      </c>
      <c r="F59">
        <f>GT_Spot!Q59</f>
        <v>0</v>
      </c>
      <c r="G59">
        <f>PPCL_NG!Q59</f>
        <v>23.901593439562635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687.79550349976398</v>
      </c>
      <c r="P59" s="36">
        <v>33.090000000000003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213.16000000000003</v>
      </c>
      <c r="U59" s="37">
        <f>SUMPRODUCT(LTA!J59:AN59,LTA!J$102:AN$102,LTA!J$104:AN$104)</f>
        <v>108.56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-233</v>
      </c>
      <c r="AA59" s="75">
        <f>STOA!I59</f>
        <v>366.60999999999996</v>
      </c>
      <c r="AB59" s="75">
        <f>-STOA!O59</f>
        <v>-30</v>
      </c>
      <c r="AC59">
        <f t="shared" si="0"/>
        <v>15.467869257458515</v>
      </c>
      <c r="AD59">
        <f t="shared" si="1"/>
        <v>1181.0644414395022</v>
      </c>
      <c r="AE59">
        <f>'IDT-1'!C59</f>
        <v>0</v>
      </c>
      <c r="AF59" s="24"/>
      <c r="AG59">
        <f t="shared" si="2"/>
        <v>1181.0644414395022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0</v>
      </c>
      <c r="E60">
        <f>GT_NG!Q60</f>
        <v>6.7852137576342004</v>
      </c>
      <c r="F60">
        <f>GT_Spot!Q60</f>
        <v>0</v>
      </c>
      <c r="G60">
        <f>PPCL_NG!Q60</f>
        <v>23.901593439562635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686.54034748031586</v>
      </c>
      <c r="P60" s="36">
        <v>33.090000000000003</v>
      </c>
      <c r="Q60" s="36">
        <v>9.68</v>
      </c>
      <c r="R60" s="38">
        <v>26.3</v>
      </c>
      <c r="S60" s="38">
        <v>0</v>
      </c>
      <c r="T60" s="37">
        <f>SUMPRODUCT(LTA!J60:AN60,LTA!J$101:AN$101,LTA!J$104:AN$104)</f>
        <v>210.56</v>
      </c>
      <c r="U60" s="37">
        <f>SUMPRODUCT(LTA!J60:AN60,LTA!J$102:AN$102,LTA!J$104:AN$104)</f>
        <v>121.78999999999999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-213</v>
      </c>
      <c r="AA60" s="75">
        <f>STOA!I60</f>
        <v>365.10999999999996</v>
      </c>
      <c r="AB60" s="75">
        <f>-STOA!O60</f>
        <v>-30</v>
      </c>
      <c r="AC60">
        <f t="shared" si="0"/>
        <v>15.359605334043467</v>
      </c>
      <c r="AD60">
        <f t="shared" si="1"/>
        <v>1209.047549343469</v>
      </c>
      <c r="AE60">
        <f>'IDT-1'!C60</f>
        <v>0</v>
      </c>
      <c r="AF60" s="24"/>
      <c r="AG60">
        <f t="shared" si="2"/>
        <v>1209.047549343469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1.1664999999999999</v>
      </c>
      <c r="E61">
        <f>GT_NG!Q61</f>
        <v>6.7852137576342004</v>
      </c>
      <c r="F61">
        <f>GT_Spot!Q61</f>
        <v>0</v>
      </c>
      <c r="G61">
        <f>PPCL_NG!Q61</f>
        <v>23.901593439562635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686.52670321083917</v>
      </c>
      <c r="P61" s="36">
        <v>33.519999999999996</v>
      </c>
      <c r="Q61" s="36">
        <v>9.68</v>
      </c>
      <c r="R61" s="38">
        <v>26.3</v>
      </c>
      <c r="S61" s="38">
        <v>0</v>
      </c>
      <c r="T61" s="37">
        <f>SUMPRODUCT(LTA!J61:AN61,LTA!J$101:AN$101,LTA!J$104:AN$104)</f>
        <v>207.88</v>
      </c>
      <c r="U61" s="37">
        <f>SUMPRODUCT(LTA!J61:AN61,LTA!J$102:AN$102,LTA!J$104:AN$104)</f>
        <v>132.71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-208</v>
      </c>
      <c r="AA61" s="75">
        <f>STOA!I61</f>
        <v>360.60999999999996</v>
      </c>
      <c r="AB61" s="75">
        <f>-STOA!O61</f>
        <v>-30</v>
      </c>
      <c r="AC61">
        <f t="shared" si="0"/>
        <v>15.486349612171828</v>
      </c>
      <c r="AD61">
        <f t="shared" si="1"/>
        <v>1205.2436607958639</v>
      </c>
      <c r="AE61">
        <f>'IDT-1'!C61</f>
        <v>0</v>
      </c>
      <c r="AF61" s="24"/>
      <c r="AG61">
        <f t="shared" si="2"/>
        <v>1205.2436607958639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1.1664999999999999</v>
      </c>
      <c r="E62">
        <f>GT_NG!Q62</f>
        <v>6.7852137576342004</v>
      </c>
      <c r="F62">
        <f>GT_Spot!Q62</f>
        <v>0</v>
      </c>
      <c r="G62">
        <f>PPCL_NG!Q62</f>
        <v>23.901593439562635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686.52675372400768</v>
      </c>
      <c r="P62" s="36">
        <v>33.519999999999996</v>
      </c>
      <c r="Q62" s="36">
        <v>9.68</v>
      </c>
      <c r="R62" s="38">
        <v>26.3</v>
      </c>
      <c r="S62" s="38">
        <v>0</v>
      </c>
      <c r="T62" s="37">
        <f>SUMPRODUCT(LTA!J62:AN62,LTA!J$101:AN$101,LTA!J$104:AN$104)</f>
        <v>203.06</v>
      </c>
      <c r="U62" s="37">
        <f>SUMPRODUCT(LTA!J62:AN62,LTA!J$102:AN$102,LTA!J$104:AN$104)</f>
        <v>132.66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-193</v>
      </c>
      <c r="AA62" s="75">
        <f>STOA!I62</f>
        <v>359.10999999999996</v>
      </c>
      <c r="AB62" s="75">
        <f>-STOA!O62</f>
        <v>-30</v>
      </c>
      <c r="AC62">
        <f t="shared" si="0"/>
        <v>15.252731506243807</v>
      </c>
      <c r="AD62">
        <f t="shared" si="1"/>
        <v>1219.1073294149605</v>
      </c>
      <c r="AE62">
        <f>'IDT-1'!C62</f>
        <v>0</v>
      </c>
      <c r="AF62" s="24"/>
      <c r="AG62">
        <f t="shared" si="2"/>
        <v>1219.1073294149605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-24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2.3329999999999997</v>
      </c>
      <c r="E63">
        <f>GT_NG!Q63</f>
        <v>6.7852137576342004</v>
      </c>
      <c r="F63">
        <f>GT_Spot!Q63</f>
        <v>0</v>
      </c>
      <c r="G63">
        <f>PPCL_NG!Q63</f>
        <v>23.901593439562635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686.74910724681877</v>
      </c>
      <c r="P63" s="36">
        <v>33.519999999999996</v>
      </c>
      <c r="Q63" s="36">
        <v>9.68</v>
      </c>
      <c r="R63" s="38">
        <v>26.3</v>
      </c>
      <c r="S63" s="38">
        <v>0</v>
      </c>
      <c r="T63" s="37">
        <f>SUMPRODUCT(LTA!J63:AN63,LTA!J$101:AN$101,LTA!J$104:AN$104)</f>
        <v>196.64</v>
      </c>
      <c r="U63" s="37">
        <f>SUMPRODUCT(LTA!J63:AN63,LTA!J$102:AN$102,LTA!J$104:AN$104)</f>
        <v>133.13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-223</v>
      </c>
      <c r="AA63" s="75">
        <f>STOA!I63</f>
        <v>390.33</v>
      </c>
      <c r="AB63" s="75">
        <f>-STOA!O63</f>
        <v>-30</v>
      </c>
      <c r="AC63">
        <f t="shared" si="0"/>
        <v>15.710966182377716</v>
      </c>
      <c r="AD63">
        <f t="shared" si="1"/>
        <v>1258.6679482616378</v>
      </c>
      <c r="AE63">
        <f>'IDT-1'!C63</f>
        <v>0</v>
      </c>
      <c r="AF63" s="24"/>
      <c r="AG63">
        <f t="shared" si="2"/>
        <v>1258.6679482616378</v>
      </c>
      <c r="AI63" s="34">
        <f>PXIL!I63</f>
        <v>0</v>
      </c>
      <c r="AJ63" s="34">
        <f>PXIL!O63</f>
        <v>0</v>
      </c>
      <c r="AK63" s="34">
        <f>RTM_IEX!I63</f>
        <v>19.36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2.7995999999999999</v>
      </c>
      <c r="E64">
        <f>GT_NG!Q64</f>
        <v>6.7852137576342004</v>
      </c>
      <c r="F64">
        <f>GT_Spot!Q64</f>
        <v>0</v>
      </c>
      <c r="G64">
        <f>PPCL_NG!Q64</f>
        <v>23.901593439562635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687.02120357941715</v>
      </c>
      <c r="P64" s="36">
        <v>33.519999999999996</v>
      </c>
      <c r="Q64" s="36">
        <v>9.68</v>
      </c>
      <c r="R64" s="38">
        <v>26.3</v>
      </c>
      <c r="S64" s="38">
        <v>0</v>
      </c>
      <c r="T64" s="37">
        <f>SUMPRODUCT(LTA!J64:AN64,LTA!J$101:AN$101,LTA!J$104:AN$104)</f>
        <v>187.69</v>
      </c>
      <c r="U64" s="37">
        <f>SUMPRODUCT(LTA!J64:AN64,LTA!J$102:AN$102,LTA!J$104:AN$104)</f>
        <v>130.77000000000001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-213</v>
      </c>
      <c r="AA64" s="75">
        <f>STOA!I64</f>
        <v>388.83</v>
      </c>
      <c r="AB64" s="75">
        <f>-STOA!O64</f>
        <v>-30</v>
      </c>
      <c r="AC64">
        <f t="shared" si="0"/>
        <v>15.473365434882629</v>
      </c>
      <c r="AD64">
        <f t="shared" si="1"/>
        <v>1251.9942453417311</v>
      </c>
      <c r="AE64">
        <f>'IDT-1'!C64</f>
        <v>0</v>
      </c>
      <c r="AF64" s="24"/>
      <c r="AG64">
        <f t="shared" si="2"/>
        <v>1251.9942453417311</v>
      </c>
      <c r="AI64" s="34">
        <f>PXIL!I64</f>
        <v>0</v>
      </c>
      <c r="AJ64" s="34">
        <f>PXIL!O64</f>
        <v>0</v>
      </c>
      <c r="AK64" s="34">
        <f>RTM_IEX!I64</f>
        <v>14.52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2.7995999999999999</v>
      </c>
      <c r="E65">
        <f>GT_NG!Q65</f>
        <v>6.7852137576342004</v>
      </c>
      <c r="F65">
        <f>GT_Spot!Q65</f>
        <v>0</v>
      </c>
      <c r="G65">
        <f>PPCL_NG!Q65</f>
        <v>23.901593439562635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690.16335507424196</v>
      </c>
      <c r="P65" s="36">
        <v>31.4</v>
      </c>
      <c r="Q65" s="36">
        <v>9.68</v>
      </c>
      <c r="R65" s="38">
        <v>26.3</v>
      </c>
      <c r="S65" s="38">
        <v>0</v>
      </c>
      <c r="T65" s="37">
        <f>SUMPRODUCT(LTA!J65:AN65,LTA!J$101:AN$101,LTA!J$104:AN$104)</f>
        <v>184</v>
      </c>
      <c r="U65" s="37">
        <f>SUMPRODUCT(LTA!J65:AN65,LTA!J$102:AN$102,LTA!J$104:AN$104)</f>
        <v>130.59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-203</v>
      </c>
      <c r="AA65" s="75">
        <f>STOA!I65</f>
        <v>387.33</v>
      </c>
      <c r="AB65" s="75">
        <f>-STOA!O65</f>
        <v>-30</v>
      </c>
      <c r="AC65">
        <f t="shared" si="0"/>
        <v>15.218547092815133</v>
      </c>
      <c r="AD65">
        <f t="shared" si="1"/>
        <v>1243.3812151786233</v>
      </c>
      <c r="AE65">
        <f>'IDT-1'!C65</f>
        <v>-1.5289999999999999</v>
      </c>
      <c r="AF65" s="24"/>
      <c r="AG65">
        <f t="shared" si="2"/>
        <v>1241.8522151786233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2.7995999999999999</v>
      </c>
      <c r="E66">
        <f>GT_NG!Q66</f>
        <v>6.7852137576342004</v>
      </c>
      <c r="F66">
        <f>GT_Spot!Q66</f>
        <v>0</v>
      </c>
      <c r="G66">
        <f>PPCL_NG!Q66</f>
        <v>23.901593439562635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693.39137044548681</v>
      </c>
      <c r="P66" s="36">
        <v>33.140000000000008</v>
      </c>
      <c r="Q66" s="36">
        <v>9.68</v>
      </c>
      <c r="R66" s="38">
        <v>26.3</v>
      </c>
      <c r="S66" s="38">
        <v>0</v>
      </c>
      <c r="T66" s="37">
        <f>SUMPRODUCT(LTA!J66:AN66,LTA!J$101:AN$101,LTA!J$104:AN$104)</f>
        <v>175.43</v>
      </c>
      <c r="U66" s="37">
        <f>SUMPRODUCT(LTA!J66:AN66,LTA!J$102:AN$102,LTA!J$104:AN$104)</f>
        <v>130.76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-193</v>
      </c>
      <c r="AA66" s="75">
        <f>STOA!I66</f>
        <v>383.13</v>
      </c>
      <c r="AB66" s="75">
        <f>-STOA!O66</f>
        <v>-30</v>
      </c>
      <c r="AC66">
        <f t="shared" si="0"/>
        <v>15.062604352860136</v>
      </c>
      <c r="AD66">
        <f t="shared" si="1"/>
        <v>1245.9051732898233</v>
      </c>
      <c r="AE66">
        <f>'IDT-1'!C66</f>
        <v>-3.9670000000000001</v>
      </c>
      <c r="AF66" s="24"/>
      <c r="AG66">
        <f t="shared" si="2"/>
        <v>1241.9381732898232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2.7995999999999999</v>
      </c>
      <c r="E67">
        <f>GT_NG!Q67</f>
        <v>6.7852137576342004</v>
      </c>
      <c r="F67">
        <f>GT_Spot!Q67</f>
        <v>0</v>
      </c>
      <c r="G67">
        <f>PPCL_NG!Q67</f>
        <v>23.901593439562635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692.80154265394629</v>
      </c>
      <c r="P67" s="36">
        <v>33.140000000000008</v>
      </c>
      <c r="Q67" s="36">
        <v>9.77</v>
      </c>
      <c r="R67" s="38">
        <v>26.3</v>
      </c>
      <c r="S67" s="38">
        <v>0</v>
      </c>
      <c r="T67" s="37">
        <f>SUMPRODUCT(LTA!J67:AN67,LTA!J$101:AN$101,LTA!J$104:AN$104)</f>
        <v>164.03</v>
      </c>
      <c r="U67" s="37">
        <f>SUMPRODUCT(LTA!J67:AN67,LTA!J$102:AN$102,LTA!J$104:AN$104)</f>
        <v>130.69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-188</v>
      </c>
      <c r="AA67" s="75">
        <f>STOA!I67</f>
        <v>378.33</v>
      </c>
      <c r="AB67" s="75">
        <f>-STOA!O67</f>
        <v>-30</v>
      </c>
      <c r="AC67">
        <f t="shared" si="0"/>
        <v>14.870639230683603</v>
      </c>
      <c r="AD67">
        <f t="shared" si="1"/>
        <v>1234.3273106204595</v>
      </c>
      <c r="AE67">
        <f>'IDT-1'!C67</f>
        <v>-2.927</v>
      </c>
      <c r="AF67" s="24"/>
      <c r="AG67">
        <f t="shared" si="2"/>
        <v>1231.4003106204595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2.7995999999999999</v>
      </c>
      <c r="E68">
        <f>GT_NG!Q68</f>
        <v>6.7852137576342004</v>
      </c>
      <c r="F68">
        <f>GT_Spot!Q68</f>
        <v>0</v>
      </c>
      <c r="G68">
        <f>PPCL_NG!Q68</f>
        <v>23.901593439562635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692.80151308001325</v>
      </c>
      <c r="P68" s="36">
        <v>33.140000000000008</v>
      </c>
      <c r="Q68" s="36">
        <v>9.77</v>
      </c>
      <c r="R68" s="38">
        <v>26.3</v>
      </c>
      <c r="S68" s="38">
        <v>0</v>
      </c>
      <c r="T68" s="37">
        <f>SUMPRODUCT(LTA!J68:AN68,LTA!J$101:AN$101,LTA!J$104:AN$104)</f>
        <v>130.02000000000001</v>
      </c>
      <c r="U68" s="37">
        <f>SUMPRODUCT(LTA!J68:AN68,LTA!J$102:AN$102,LTA!J$104:AN$104)</f>
        <v>133.15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-178</v>
      </c>
      <c r="AA68" s="75">
        <f>STOA!I68</f>
        <v>371.13</v>
      </c>
      <c r="AB68" s="75">
        <f>-STOA!O68</f>
        <v>-30</v>
      </c>
      <c r="AC68">
        <f t="shared" ref="AC68:AC98" si="3">SUMIF(B68:AB68,"&gt;0")*$AC$2-SUMIF(B68:AB68,"&lt;0")*($AC$2/(1-$AC$2))+SUMIF(AI68:AR68,"&gt;0")*$AC$2-SUMIF(AI68:AR68,"&lt;0")*($AC$2/(1-$AC$2))</f>
        <v>14.440857695211037</v>
      </c>
      <c r="AD68">
        <f t="shared" ref="AD68:AD98" si="4">SUM(B68:AB68,AI68:AR68)-AC68</f>
        <v>1206.007062581999</v>
      </c>
      <c r="AE68">
        <f>'IDT-1'!C68</f>
        <v>-2.9969999999999999</v>
      </c>
      <c r="AF68" s="24"/>
      <c r="AG68">
        <f t="shared" ref="AG68:AG98" si="5">SUM(AD68:AF68)</f>
        <v>1203.0100625819989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2.7995999999999999</v>
      </c>
      <c r="E69">
        <f>GT_NG!Q69</f>
        <v>6.7852137576342004</v>
      </c>
      <c r="F69">
        <f>GT_Spot!Q69</f>
        <v>0</v>
      </c>
      <c r="G69">
        <f>PPCL_NG!Q69</f>
        <v>23.901593439562635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694.47742876857626</v>
      </c>
      <c r="P69" s="36">
        <v>33.140000000000008</v>
      </c>
      <c r="Q69" s="36">
        <v>9.6814170692431549</v>
      </c>
      <c r="R69" s="38">
        <v>23.15</v>
      </c>
      <c r="S69" s="38">
        <v>0</v>
      </c>
      <c r="T69" s="37">
        <f>SUMPRODUCT(LTA!J69:AN69,LTA!J$101:AN$101,LTA!J$104:AN$104)</f>
        <v>127.86</v>
      </c>
      <c r="U69" s="37">
        <f>SUMPRODUCT(LTA!J69:AN69,LTA!J$102:AN$102,LTA!J$104:AN$104)</f>
        <v>133.17000000000002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-168</v>
      </c>
      <c r="AA69" s="75">
        <f>STOA!I69</f>
        <v>364.83</v>
      </c>
      <c r="AB69" s="75">
        <f>-STOA!O69</f>
        <v>-30</v>
      </c>
      <c r="AC69">
        <f t="shared" si="3"/>
        <v>14.264052948257779</v>
      </c>
      <c r="AD69">
        <f t="shared" si="4"/>
        <v>1206.1812000867583</v>
      </c>
      <c r="AE69">
        <f>'IDT-1'!C69</f>
        <v>-1.5820000000000001</v>
      </c>
      <c r="AF69" s="24"/>
      <c r="AG69">
        <f t="shared" si="5"/>
        <v>1204.5992000867582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2.7995999999999999</v>
      </c>
      <c r="E70">
        <f>GT_NG!Q70</f>
        <v>6.7852137576342004</v>
      </c>
      <c r="F70">
        <f>GT_Spot!Q70</f>
        <v>0</v>
      </c>
      <c r="G70">
        <f>PPCL_NG!Q70</f>
        <v>23.901593439562635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694.47767063567289</v>
      </c>
      <c r="P70" s="36">
        <v>68.42</v>
      </c>
      <c r="Q70" s="36">
        <v>9.6814170692431549</v>
      </c>
      <c r="R70" s="38">
        <v>20.45</v>
      </c>
      <c r="S70" s="38">
        <v>0</v>
      </c>
      <c r="T70" s="37">
        <f>SUMPRODUCT(LTA!J70:AN70,LTA!J$101:AN$101,LTA!J$104:AN$104)</f>
        <v>121.07</v>
      </c>
      <c r="U70" s="37">
        <f>SUMPRODUCT(LTA!J70:AN70,LTA!J$102:AN$102,LTA!J$104:AN$104)</f>
        <v>133.36000000000001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-168</v>
      </c>
      <c r="AA70" s="75">
        <f>STOA!I70</f>
        <v>360.33</v>
      </c>
      <c r="AB70" s="75">
        <f>-STOA!O70</f>
        <v>-30</v>
      </c>
      <c r="AC70">
        <f t="shared" si="3"/>
        <v>14.559616606954574</v>
      </c>
      <c r="AD70">
        <f t="shared" si="4"/>
        <v>1215.3658782951584</v>
      </c>
      <c r="AE70">
        <f>'IDT-1'!C70</f>
        <v>-1.34</v>
      </c>
      <c r="AF70" s="24"/>
      <c r="AG70">
        <f t="shared" si="5"/>
        <v>1214.0258782951585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2.7995999999999999</v>
      </c>
      <c r="E71">
        <f>GT_NG!Q71</f>
        <v>6.7852137576342004</v>
      </c>
      <c r="F71">
        <f>GT_Spot!Q71</f>
        <v>0</v>
      </c>
      <c r="G71">
        <f>PPCL_NG!Q71</f>
        <v>23.901593439562635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694.52076091115509</v>
      </c>
      <c r="P71" s="36">
        <v>68.42</v>
      </c>
      <c r="Q71" s="36">
        <v>9.6814170692431549</v>
      </c>
      <c r="R71" s="38">
        <v>16.16</v>
      </c>
      <c r="S71" s="38">
        <v>0</v>
      </c>
      <c r="T71" s="37">
        <f>SUMPRODUCT(LTA!J71:AN71,LTA!J$101:AN$101,LTA!J$104:AN$104)</f>
        <v>114.10000000000001</v>
      </c>
      <c r="U71" s="37">
        <f>SUMPRODUCT(LTA!J71:AN71,LTA!J$102:AN$102,LTA!J$104:AN$104)</f>
        <v>133.57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-138</v>
      </c>
      <c r="AA71" s="75">
        <f>STOA!I71</f>
        <v>298.35000000000002</v>
      </c>
      <c r="AB71" s="75">
        <f>-STOA!O71</f>
        <v>0</v>
      </c>
      <c r="AC71">
        <f t="shared" si="3"/>
        <v>13.278106619780754</v>
      </c>
      <c r="AD71">
        <f t="shared" si="4"/>
        <v>1215.6604785578143</v>
      </c>
      <c r="AE71">
        <f>'IDT-1'!C71</f>
        <v>0</v>
      </c>
      <c r="AF71" s="24"/>
      <c r="AG71">
        <f t="shared" si="5"/>
        <v>1215.6604785578143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2.7995999999999999</v>
      </c>
      <c r="E72">
        <f>GT_NG!Q72</f>
        <v>6.7852137576342004</v>
      </c>
      <c r="F72">
        <f>GT_Spot!Q72</f>
        <v>0</v>
      </c>
      <c r="G72">
        <f>PPCL_NG!Q72</f>
        <v>23.901593439562635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694.52089102768946</v>
      </c>
      <c r="P72" s="36">
        <v>68.42</v>
      </c>
      <c r="Q72" s="36">
        <v>9.6814170692431549</v>
      </c>
      <c r="R72" s="38">
        <v>12.71</v>
      </c>
      <c r="S72" s="38">
        <v>0</v>
      </c>
      <c r="T72" s="37">
        <f>SUMPRODUCT(LTA!J72:AN72,LTA!J$101:AN$101,LTA!J$104:AN$104)</f>
        <v>107.44</v>
      </c>
      <c r="U72" s="37">
        <f>SUMPRODUCT(LTA!J72:AN72,LTA!J$102:AN$102,LTA!J$104:AN$104)</f>
        <v>134.01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-123</v>
      </c>
      <c r="AA72" s="75">
        <f>STOA!I72</f>
        <v>293.25</v>
      </c>
      <c r="AB72" s="75">
        <f>-STOA!O72</f>
        <v>0</v>
      </c>
      <c r="AC72">
        <f t="shared" si="3"/>
        <v>13.014959851973327</v>
      </c>
      <c r="AD72">
        <f t="shared" si="4"/>
        <v>1216.1537554421561</v>
      </c>
      <c r="AE72">
        <f>'IDT-1'!C72</f>
        <v>0</v>
      </c>
      <c r="AF72" s="24"/>
      <c r="AG72">
        <f t="shared" si="5"/>
        <v>1216.1537554421561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2.7995999999999999</v>
      </c>
      <c r="E73">
        <f>GT_NG!Q73</f>
        <v>6.7852137576342004</v>
      </c>
      <c r="F73">
        <f>GT_Spot!Q73</f>
        <v>0</v>
      </c>
      <c r="G73">
        <f>PPCL_NG!Q73</f>
        <v>23.901593439562635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694.49717934428622</v>
      </c>
      <c r="P73" s="36">
        <v>68.42</v>
      </c>
      <c r="Q73" s="36">
        <v>9.7414258527301989</v>
      </c>
      <c r="R73" s="38">
        <v>10.757343209876542</v>
      </c>
      <c r="S73" s="38">
        <v>0</v>
      </c>
      <c r="T73" s="37">
        <f>SUMPRODUCT(LTA!J73:AN73,LTA!J$101:AN$101,LTA!J$104:AN$104)</f>
        <v>104.27000000000001</v>
      </c>
      <c r="U73" s="37">
        <f>SUMPRODUCT(LTA!J73:AN73,LTA!J$102:AN$102,LTA!J$104:AN$104)</f>
        <v>133.83000000000001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-98</v>
      </c>
      <c r="AA73" s="75">
        <f>STOA!I73</f>
        <v>287.25</v>
      </c>
      <c r="AB73" s="75">
        <f>-STOA!O73</f>
        <v>0</v>
      </c>
      <c r="AC73">
        <f t="shared" si="3"/>
        <v>12.693862698646097</v>
      </c>
      <c r="AD73">
        <f t="shared" si="4"/>
        <v>1230.2084929054436</v>
      </c>
      <c r="AE73">
        <f>'IDT-1'!C73</f>
        <v>0</v>
      </c>
      <c r="AF73" s="24"/>
      <c r="AG73">
        <f t="shared" si="5"/>
        <v>1230.2084929054436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2.7995999999999999</v>
      </c>
      <c r="E74">
        <f>GT_NG!Q74</f>
        <v>6.7852137576342004</v>
      </c>
      <c r="F74">
        <f>GT_Spot!Q74</f>
        <v>0</v>
      </c>
      <c r="G74">
        <f>PPCL_NG!Q74</f>
        <v>23.901593439562635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694.49717934428622</v>
      </c>
      <c r="P74" s="36">
        <v>68.42</v>
      </c>
      <c r="Q74" s="36">
        <v>9.7414258527301989</v>
      </c>
      <c r="R74" s="38">
        <v>7.8326569392602652</v>
      </c>
      <c r="S74" s="38">
        <v>0</v>
      </c>
      <c r="T74" s="37">
        <f>SUMPRODUCT(LTA!J74:AN74,LTA!J$101:AN$101,LTA!J$104:AN$104)</f>
        <v>96.22</v>
      </c>
      <c r="U74" s="37">
        <f>SUMPRODUCT(LTA!J74:AN74,LTA!J$102:AN$102,LTA!J$104:AN$104)</f>
        <v>133.38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-88</v>
      </c>
      <c r="AA74" s="75">
        <f>STOA!I74</f>
        <v>285.75</v>
      </c>
      <c r="AB74" s="75">
        <f>-STOA!O74</f>
        <v>0</v>
      </c>
      <c r="AC74">
        <f t="shared" si="3"/>
        <v>12.49134418424272</v>
      </c>
      <c r="AD74">
        <f t="shared" si="4"/>
        <v>1227.4863251492307</v>
      </c>
      <c r="AE74">
        <f>'IDT-1'!C74</f>
        <v>0</v>
      </c>
      <c r="AF74" s="24"/>
      <c r="AG74">
        <f t="shared" si="5"/>
        <v>1227.4863251492307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2.7995999999999999</v>
      </c>
      <c r="E75">
        <f>GT_NG!Q75</f>
        <v>6.9995014023060138</v>
      </c>
      <c r="F75">
        <f>GT_Spot!Q75</f>
        <v>0</v>
      </c>
      <c r="G75">
        <f>PPCL_NG!Q75</f>
        <v>23.901593439562635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693.40867298124579</v>
      </c>
      <c r="P75" s="36">
        <v>68.42</v>
      </c>
      <c r="Q75" s="36">
        <v>9.7414258527301989</v>
      </c>
      <c r="R75" s="38">
        <v>0</v>
      </c>
      <c r="S75" s="38">
        <v>0</v>
      </c>
      <c r="T75" s="37">
        <f>SUMPRODUCT(LTA!J75:AN75,LTA!J$101:AN$101,LTA!J$104:AN$104)</f>
        <v>89</v>
      </c>
      <c r="U75" s="37">
        <f>SUMPRODUCT(LTA!J75:AN75,LTA!J$102:AN$102,LTA!J$104:AN$104)</f>
        <v>133.01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-183</v>
      </c>
      <c r="AA75" s="75">
        <f>STOA!I75</f>
        <v>395.50999999999993</v>
      </c>
      <c r="AB75" s="75">
        <f>-STOA!O75</f>
        <v>0</v>
      </c>
      <c r="AC75">
        <f t="shared" si="3"/>
        <v>14.15724179306414</v>
      </c>
      <c r="AD75">
        <f t="shared" si="4"/>
        <v>1224.2835518827806</v>
      </c>
      <c r="AE75">
        <f>'IDT-1'!C75</f>
        <v>0</v>
      </c>
      <c r="AF75" s="24"/>
      <c r="AG75">
        <f t="shared" si="5"/>
        <v>1224.2835518827806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2.7995999999999999</v>
      </c>
      <c r="E76">
        <f>GT_NG!Q76</f>
        <v>6.9995014023060138</v>
      </c>
      <c r="F76">
        <f>GT_Spot!Q76</f>
        <v>0</v>
      </c>
      <c r="G76">
        <f>PPCL_NG!Q76</f>
        <v>23.901593439562635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691.45872405045259</v>
      </c>
      <c r="P76" s="36">
        <v>68.42</v>
      </c>
      <c r="Q76" s="36">
        <v>9.7414258527301989</v>
      </c>
      <c r="R76" s="38">
        <v>0</v>
      </c>
      <c r="S76" s="38">
        <v>0</v>
      </c>
      <c r="T76" s="37">
        <f>SUMPRODUCT(LTA!J76:AN76,LTA!J$101:AN$101,LTA!J$104:AN$104)</f>
        <v>80.460000000000008</v>
      </c>
      <c r="U76" s="37">
        <f>SUMPRODUCT(LTA!J76:AN76,LTA!J$102:AN$102,LTA!J$104:AN$104)</f>
        <v>132.36000000000001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-183</v>
      </c>
      <c r="AA76" s="75">
        <f>STOA!I76</f>
        <v>392.50999999999993</v>
      </c>
      <c r="AB76" s="75">
        <f>-STOA!O76</f>
        <v>0</v>
      </c>
      <c r="AC76">
        <f t="shared" si="3"/>
        <v>14.032810242473159</v>
      </c>
      <c r="AD76">
        <f t="shared" si="4"/>
        <v>1210.2680345025781</v>
      </c>
      <c r="AE76">
        <f>'IDT-1'!C76</f>
        <v>0</v>
      </c>
      <c r="AF76" s="24"/>
      <c r="AG76">
        <f t="shared" si="5"/>
        <v>1210.2680345025781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2.7995999999999999</v>
      </c>
      <c r="E77">
        <f>GT_NG!Q77</f>
        <v>6.9995014023060138</v>
      </c>
      <c r="F77">
        <f>GT_Spot!Q77</f>
        <v>0</v>
      </c>
      <c r="G77">
        <f>PPCL_NG!Q77</f>
        <v>23.901593439562635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752.16387451399953</v>
      </c>
      <c r="P77" s="36">
        <v>68.42</v>
      </c>
      <c r="Q77" s="36">
        <v>19.962539763328667</v>
      </c>
      <c r="R77" s="38">
        <v>0</v>
      </c>
      <c r="S77" s="38">
        <v>0</v>
      </c>
      <c r="T77" s="37">
        <f>SUMPRODUCT(LTA!J77:AN77,LTA!J$101:AN$101,LTA!J$104:AN$104)</f>
        <v>73.52</v>
      </c>
      <c r="U77" s="37">
        <f>SUMPRODUCT(LTA!J77:AN77,LTA!J$102:AN$102,LTA!J$104:AN$104)</f>
        <v>134.02000000000001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-254</v>
      </c>
      <c r="AA77" s="75">
        <f>STOA!I77</f>
        <v>391.00999999999993</v>
      </c>
      <c r="AB77" s="75">
        <f>-STOA!O77</f>
        <v>0</v>
      </c>
      <c r="AC77">
        <f t="shared" si="3"/>
        <v>15.227644423041507</v>
      </c>
      <c r="AD77">
        <f t="shared" si="4"/>
        <v>1202.2194646961552</v>
      </c>
      <c r="AE77">
        <f>'IDT-1'!C77</f>
        <v>0</v>
      </c>
      <c r="AF77" s="24"/>
      <c r="AG77">
        <f t="shared" si="5"/>
        <v>1202.2194646961552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2.7995999999999999</v>
      </c>
      <c r="E78">
        <f>GT_NG!Q78</f>
        <v>6.9995014023060138</v>
      </c>
      <c r="F78">
        <f>GT_Spot!Q78</f>
        <v>0</v>
      </c>
      <c r="G78">
        <f>PPCL_NG!Q78</f>
        <v>23.901593439562635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788.96619098347173</v>
      </c>
      <c r="P78" s="36">
        <v>68.42</v>
      </c>
      <c r="Q78" s="36">
        <v>19.962539763328667</v>
      </c>
      <c r="R78" s="38">
        <v>0</v>
      </c>
      <c r="S78" s="38">
        <v>0</v>
      </c>
      <c r="T78" s="37">
        <f>SUMPRODUCT(LTA!J78:AN78,LTA!J$101:AN$101,LTA!J$104:AN$104)</f>
        <v>67.47</v>
      </c>
      <c r="U78" s="37">
        <f>SUMPRODUCT(LTA!J78:AN78,LTA!J$102:AN$102,LTA!J$104:AN$104)</f>
        <v>133.96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-291</v>
      </c>
      <c r="AA78" s="75">
        <f>STOA!I78</f>
        <v>388.00999999999993</v>
      </c>
      <c r="AB78" s="75">
        <f>-STOA!O78</f>
        <v>0</v>
      </c>
      <c r="AC78">
        <f t="shared" si="3"/>
        <v>15.799827526294091</v>
      </c>
      <c r="AD78">
        <f t="shared" si="4"/>
        <v>1192.3395980623748</v>
      </c>
      <c r="AE78">
        <f>'IDT-1'!C78</f>
        <v>0</v>
      </c>
      <c r="AF78" s="24"/>
      <c r="AG78">
        <f t="shared" si="5"/>
        <v>1192.3395980623748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2.7995999999999999</v>
      </c>
      <c r="E79">
        <f>GT_NG!Q79</f>
        <v>6.9995014023060138</v>
      </c>
      <c r="F79">
        <f>GT_Spot!Q79</f>
        <v>0</v>
      </c>
      <c r="G79">
        <f>PPCL_NG!Q79</f>
        <v>23.901593439562635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783.92972511440109</v>
      </c>
      <c r="P79" s="36">
        <v>68.42</v>
      </c>
      <c r="Q79" s="36">
        <v>19.962539763328667</v>
      </c>
      <c r="R79" s="38">
        <v>0</v>
      </c>
      <c r="S79" s="38">
        <v>0</v>
      </c>
      <c r="T79" s="37">
        <f>SUMPRODUCT(LTA!J79:AN79,LTA!J$101:AN$101,LTA!J$104:AN$104)</f>
        <v>64.319999999999993</v>
      </c>
      <c r="U79" s="37">
        <f>SUMPRODUCT(LTA!J79:AN79,LTA!J$102:AN$102,LTA!J$104:AN$104)</f>
        <v>133.85000000000002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-321</v>
      </c>
      <c r="AA79" s="75">
        <f>STOA!I79</f>
        <v>385.00999999999993</v>
      </c>
      <c r="AB79" s="75">
        <f>-STOA!O79</f>
        <v>0</v>
      </c>
      <c r="AC79">
        <f t="shared" si="3"/>
        <v>16.028909344967495</v>
      </c>
      <c r="AD79">
        <f t="shared" si="4"/>
        <v>1143.8140503746308</v>
      </c>
      <c r="AE79">
        <f>'IDT-1'!C79</f>
        <v>0</v>
      </c>
      <c r="AF79" s="24"/>
      <c r="AG79">
        <f t="shared" si="5"/>
        <v>1143.8140503746308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2.7995999999999999</v>
      </c>
      <c r="E80">
        <f>GT_NG!Q80</f>
        <v>6.9995014023060138</v>
      </c>
      <c r="F80">
        <f>GT_Spot!Q80</f>
        <v>0</v>
      </c>
      <c r="G80">
        <f>PPCL_NG!Q80</f>
        <v>23.901593439562635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805.16135246832584</v>
      </c>
      <c r="P80" s="36">
        <v>68.42</v>
      </c>
      <c r="Q80" s="36">
        <v>19.962539763328667</v>
      </c>
      <c r="R80" s="38">
        <v>0</v>
      </c>
      <c r="S80" s="38">
        <v>0</v>
      </c>
      <c r="T80" s="37">
        <f>SUMPRODUCT(LTA!J80:AN80,LTA!J$101:AN$101,LTA!J$104:AN$104)</f>
        <v>61.580000000000005</v>
      </c>
      <c r="U80" s="37">
        <f>SUMPRODUCT(LTA!J80:AN80,LTA!J$102:AN$102,LTA!J$104:AN$104)</f>
        <v>133.69999999999999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-326</v>
      </c>
      <c r="AA80" s="75">
        <f>STOA!I80</f>
        <v>383.80999999999995</v>
      </c>
      <c r="AB80" s="75">
        <f>-STOA!O80</f>
        <v>0</v>
      </c>
      <c r="AC80">
        <f t="shared" si="3"/>
        <v>16.410586981259112</v>
      </c>
      <c r="AD80">
        <f t="shared" si="4"/>
        <v>1134.574000092264</v>
      </c>
      <c r="AE80">
        <f>'IDT-1'!C80</f>
        <v>0</v>
      </c>
      <c r="AF80" s="24"/>
      <c r="AG80">
        <f t="shared" si="5"/>
        <v>1134.574000092264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-28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2.7995999999999999</v>
      </c>
      <c r="E81">
        <f>GT_NG!Q81</f>
        <v>6.9995014023060138</v>
      </c>
      <c r="F81">
        <f>GT_Spot!Q81</f>
        <v>0</v>
      </c>
      <c r="G81">
        <f>PPCL_NG!Q81</f>
        <v>23.901593439562635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805.63775316694705</v>
      </c>
      <c r="P81" s="36">
        <v>68.42</v>
      </c>
      <c r="Q81" s="36">
        <v>19.962539763328667</v>
      </c>
      <c r="R81" s="38">
        <v>0</v>
      </c>
      <c r="S81" s="38">
        <v>0</v>
      </c>
      <c r="T81" s="37">
        <f>SUMPRODUCT(LTA!J81:AN81,LTA!J$101:AN$101,LTA!J$104:AN$104)</f>
        <v>60.21</v>
      </c>
      <c r="U81" s="37">
        <f>SUMPRODUCT(LTA!J81:AN81,LTA!J$102:AN$102,LTA!J$104:AN$104)</f>
        <v>133.33000000000001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-331</v>
      </c>
      <c r="AA81" s="75">
        <f>STOA!I81</f>
        <v>382.60999999999996</v>
      </c>
      <c r="AB81" s="75">
        <f>-STOA!O81</f>
        <v>0</v>
      </c>
      <c r="AC81">
        <f t="shared" si="3"/>
        <v>16.495444837673322</v>
      </c>
      <c r="AD81">
        <f t="shared" si="4"/>
        <v>1120.0255429344709</v>
      </c>
      <c r="AE81">
        <f>'IDT-1'!C81</f>
        <v>0</v>
      </c>
      <c r="AF81" s="24"/>
      <c r="AG81">
        <f t="shared" si="5"/>
        <v>1120.0255429344709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-35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2.7995999999999999</v>
      </c>
      <c r="E82">
        <f>GT_NG!Q82</f>
        <v>6.9995014023060138</v>
      </c>
      <c r="F82">
        <f>GT_Spot!Q82</f>
        <v>0</v>
      </c>
      <c r="G82">
        <f>PPCL_NG!Q82</f>
        <v>23.901593439562635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805.63771906750901</v>
      </c>
      <c r="P82" s="36">
        <v>68.42</v>
      </c>
      <c r="Q82" s="36">
        <v>19.962539763328667</v>
      </c>
      <c r="R82" s="38">
        <v>0</v>
      </c>
      <c r="S82" s="38">
        <v>0</v>
      </c>
      <c r="T82" s="37">
        <f>SUMPRODUCT(LTA!J82:AN82,LTA!J$101:AN$101,LTA!J$104:AN$104)</f>
        <v>59.44</v>
      </c>
      <c r="U82" s="37">
        <f>SUMPRODUCT(LTA!J82:AN82,LTA!J$102:AN$102,LTA!J$104:AN$104)</f>
        <v>133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-291</v>
      </c>
      <c r="AA82" s="75">
        <f>STOA!I82</f>
        <v>382.00999999999993</v>
      </c>
      <c r="AB82" s="75">
        <f>-STOA!O82</f>
        <v>0</v>
      </c>
      <c r="AC82">
        <f t="shared" si="3"/>
        <v>16.169750074321428</v>
      </c>
      <c r="AD82">
        <f t="shared" si="4"/>
        <v>1153.6512035983849</v>
      </c>
      <c r="AE82">
        <f>'IDT-1'!C82</f>
        <v>-39</v>
      </c>
      <c r="AF82" s="24"/>
      <c r="AG82">
        <f t="shared" si="5"/>
        <v>1114.6512035983849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2.7995999999999999</v>
      </c>
      <c r="E83">
        <f>GT_NG!Q83</f>
        <v>6.9995014023060138</v>
      </c>
      <c r="F83">
        <f>GT_Spot!Q83</f>
        <v>0</v>
      </c>
      <c r="G83">
        <f>PPCL_NG!Q83</f>
        <v>23.901593439562635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818.16490419626507</v>
      </c>
      <c r="P83" s="36">
        <v>68.42</v>
      </c>
      <c r="Q83" s="36">
        <v>19.962539763328667</v>
      </c>
      <c r="R83" s="38">
        <v>0</v>
      </c>
      <c r="S83" s="38">
        <v>0</v>
      </c>
      <c r="T83" s="37">
        <f>SUMPRODUCT(LTA!J83:AN83,LTA!J$101:AN$101,LTA!J$104:AN$104)</f>
        <v>57.76</v>
      </c>
      <c r="U83" s="37">
        <f>SUMPRODUCT(LTA!J83:AN83,LTA!J$102:AN$102,LTA!J$104:AN$104)</f>
        <v>130.83000000000001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-214</v>
      </c>
      <c r="AA83" s="75">
        <f>STOA!I83</f>
        <v>343.23999999999995</v>
      </c>
      <c r="AB83" s="75">
        <f>-STOA!O83</f>
        <v>0</v>
      </c>
      <c r="AC83">
        <f t="shared" si="3"/>
        <v>15.239073739289834</v>
      </c>
      <c r="AD83">
        <f t="shared" si="4"/>
        <v>1199.4890650621726</v>
      </c>
      <c r="AE83">
        <f>'IDT-1'!C83</f>
        <v>-110</v>
      </c>
      <c r="AF83" s="24"/>
      <c r="AG83">
        <f t="shared" si="5"/>
        <v>1089.4890650621726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-42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2.7995999999999999</v>
      </c>
      <c r="E84">
        <f>GT_NG!Q84</f>
        <v>6.9995014023060138</v>
      </c>
      <c r="F84">
        <f>GT_Spot!Q84</f>
        <v>0</v>
      </c>
      <c r="G84">
        <f>PPCL_NG!Q84</f>
        <v>23.901593439562635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818.16490419626507</v>
      </c>
      <c r="P84" s="36">
        <v>68.42</v>
      </c>
      <c r="Q84" s="36">
        <v>19.962539763328667</v>
      </c>
      <c r="R84" s="38">
        <v>0</v>
      </c>
      <c r="S84" s="38">
        <v>0</v>
      </c>
      <c r="T84" s="37">
        <f>SUMPRODUCT(LTA!J84:AN84,LTA!J$101:AN$101,LTA!J$104:AN$104)</f>
        <v>56.16</v>
      </c>
      <c r="U84" s="37">
        <f>SUMPRODUCT(LTA!J84:AN84,LTA!J$102:AN$102,LTA!J$104:AN$104)</f>
        <v>130.18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-184</v>
      </c>
      <c r="AA84" s="75">
        <f>STOA!I84</f>
        <v>343.23999999999995</v>
      </c>
      <c r="AB84" s="75">
        <f>-STOA!O84</f>
        <v>0</v>
      </c>
      <c r="AC84">
        <f t="shared" si="3"/>
        <v>15.059467443890318</v>
      </c>
      <c r="AD84">
        <f t="shared" si="4"/>
        <v>1215.4186713575721</v>
      </c>
      <c r="AE84">
        <f>'IDT-1'!C84</f>
        <v>-130.08000000000001</v>
      </c>
      <c r="AF84" s="24"/>
      <c r="AG84">
        <f t="shared" si="5"/>
        <v>1085.3386713575721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-54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2.7995999999999999</v>
      </c>
      <c r="E85">
        <f>GT_NG!Q85</f>
        <v>6.9995014023060138</v>
      </c>
      <c r="F85">
        <f>GT_Spot!Q85</f>
        <v>0</v>
      </c>
      <c r="G85">
        <f>PPCL_NG!Q85</f>
        <v>23.901593439562635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809.96374602732897</v>
      </c>
      <c r="P85" s="36">
        <v>68.42</v>
      </c>
      <c r="Q85" s="36">
        <v>19.962539763328667</v>
      </c>
      <c r="R85" s="38">
        <v>0</v>
      </c>
      <c r="S85" s="38">
        <v>0</v>
      </c>
      <c r="T85" s="37">
        <f>SUMPRODUCT(LTA!J85:AN85,LTA!J$101:AN$101,LTA!J$104:AN$104)</f>
        <v>55.47</v>
      </c>
      <c r="U85" s="37">
        <f>SUMPRODUCT(LTA!J85:AN85,LTA!J$102:AN$102,LTA!J$104:AN$104)</f>
        <v>130.15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-160</v>
      </c>
      <c r="AA85" s="75">
        <f>STOA!I85</f>
        <v>343.23999999999995</v>
      </c>
      <c r="AB85" s="75">
        <f>-STOA!O85</f>
        <v>0</v>
      </c>
      <c r="AC85">
        <f t="shared" si="3"/>
        <v>14.510420493327329</v>
      </c>
      <c r="AD85">
        <f t="shared" si="4"/>
        <v>1260.0465601391991</v>
      </c>
      <c r="AE85">
        <f>'IDT-1'!C85</f>
        <v>-175.54499999999999</v>
      </c>
      <c r="AF85" s="24"/>
      <c r="AG85">
        <f t="shared" si="5"/>
        <v>1084.501560139199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2.7995999999999999</v>
      </c>
      <c r="E86">
        <f>GT_NG!Q86</f>
        <v>6.9995014023060138</v>
      </c>
      <c r="F86">
        <f>GT_Spot!Q86</f>
        <v>0</v>
      </c>
      <c r="G86">
        <f>PPCL_NG!Q86</f>
        <v>23.901593439562635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809.02390618643005</v>
      </c>
      <c r="P86" s="36">
        <v>68.42</v>
      </c>
      <c r="Q86" s="36">
        <v>19.962539763328667</v>
      </c>
      <c r="R86" s="38">
        <v>0</v>
      </c>
      <c r="S86" s="38">
        <v>0</v>
      </c>
      <c r="T86" s="37">
        <f>SUMPRODUCT(LTA!J86:AN86,LTA!J$101:AN$101,LTA!J$104:AN$104)</f>
        <v>54.52</v>
      </c>
      <c r="U86" s="37">
        <f>SUMPRODUCT(LTA!J86:AN86,LTA!J$102:AN$102,LTA!J$104:AN$104)</f>
        <v>126.79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-115</v>
      </c>
      <c r="AA86" s="75">
        <f>STOA!I86</f>
        <v>343.23999999999995</v>
      </c>
      <c r="AB86" s="75">
        <f>-STOA!O86</f>
        <v>0</v>
      </c>
      <c r="AC86">
        <f t="shared" si="3"/>
        <v>14.144609311928388</v>
      </c>
      <c r="AD86">
        <f t="shared" si="4"/>
        <v>1291.1625314796988</v>
      </c>
      <c r="AE86">
        <f>'IDT-1'!C86</f>
        <v>-207.66800000000001</v>
      </c>
      <c r="AF86" s="24"/>
      <c r="AG86">
        <f t="shared" si="5"/>
        <v>1083.4945314796987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-34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2.7995999999999999</v>
      </c>
      <c r="E87">
        <f>GT_NG!Q87</f>
        <v>6.9995014023060138</v>
      </c>
      <c r="F87">
        <f>GT_Spot!Q87</f>
        <v>0</v>
      </c>
      <c r="G87">
        <f>PPCL_NG!Q87</f>
        <v>23.901593439562635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808.92900634207206</v>
      </c>
      <c r="P87" s="36">
        <v>68.42</v>
      </c>
      <c r="Q87" s="36">
        <v>19.962539763328667</v>
      </c>
      <c r="R87" s="38">
        <v>0</v>
      </c>
      <c r="S87" s="38">
        <v>0</v>
      </c>
      <c r="T87" s="37">
        <f>SUMPRODUCT(LTA!J87:AN87,LTA!J$101:AN$101,LTA!J$104:AN$104)</f>
        <v>52.72</v>
      </c>
      <c r="U87" s="37">
        <f>SUMPRODUCT(LTA!J87:AN87,LTA!J$102:AN$102,LTA!J$104:AN$104)</f>
        <v>126.34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-120</v>
      </c>
      <c r="AA87" s="75">
        <f>STOA!I87</f>
        <v>386.7999999999999</v>
      </c>
      <c r="AB87" s="75">
        <f>-STOA!O87</f>
        <v>0</v>
      </c>
      <c r="AC87">
        <f t="shared" si="3"/>
        <v>14.489545938253647</v>
      </c>
      <c r="AD87">
        <f t="shared" si="4"/>
        <v>1334.0326950090155</v>
      </c>
      <c r="AE87">
        <f>'IDT-1'!C87</f>
        <v>-236.30799999999999</v>
      </c>
      <c r="AF87" s="24"/>
      <c r="AG87">
        <f t="shared" si="5"/>
        <v>1097.7246950090155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2.7995999999999999</v>
      </c>
      <c r="E88">
        <f>GT_NG!Q88</f>
        <v>6.9995014023060138</v>
      </c>
      <c r="F88">
        <f>GT_Spot!Q88</f>
        <v>0</v>
      </c>
      <c r="G88">
        <f>PPCL_NG!Q88</f>
        <v>23.901593439562635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808.92900634207206</v>
      </c>
      <c r="P88" s="36">
        <v>68.42</v>
      </c>
      <c r="Q88" s="36">
        <v>19.962539763328667</v>
      </c>
      <c r="R88" s="38">
        <v>0</v>
      </c>
      <c r="S88" s="38">
        <v>0</v>
      </c>
      <c r="T88" s="37">
        <f>SUMPRODUCT(LTA!J88:AN88,LTA!J$101:AN$101,LTA!J$104:AN$104)</f>
        <v>50.66</v>
      </c>
      <c r="U88" s="37">
        <f>SUMPRODUCT(LTA!J88:AN88,LTA!J$102:AN$102,LTA!J$104:AN$104)</f>
        <v>125.99000000000001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-65</v>
      </c>
      <c r="AA88" s="75">
        <f>STOA!I88</f>
        <v>386.7999999999999</v>
      </c>
      <c r="AB88" s="75">
        <f>-STOA!O88</f>
        <v>0</v>
      </c>
      <c r="AC88">
        <f t="shared" si="3"/>
        <v>14.00667530709949</v>
      </c>
      <c r="AD88">
        <f t="shared" si="4"/>
        <v>1384.10556564017</v>
      </c>
      <c r="AE88">
        <f>'IDT-1'!C88</f>
        <v>-271.19799999999998</v>
      </c>
      <c r="AF88" s="24"/>
      <c r="AG88">
        <f t="shared" si="5"/>
        <v>1112.9075656401701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2.7995999999999999</v>
      </c>
      <c r="E89">
        <f>GT_NG!Q89</f>
        <v>6.9995014023060138</v>
      </c>
      <c r="F89">
        <f>GT_Spot!Q89</f>
        <v>0</v>
      </c>
      <c r="G89">
        <f>PPCL_NG!Q89</f>
        <v>23.901593439562635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808.3372065706925</v>
      </c>
      <c r="P89" s="36">
        <v>68.42</v>
      </c>
      <c r="Q89" s="36">
        <v>19.962539763328667</v>
      </c>
      <c r="R89" s="38">
        <v>0</v>
      </c>
      <c r="S89" s="38">
        <v>0</v>
      </c>
      <c r="T89" s="37">
        <f>SUMPRODUCT(LTA!J89:AN89,LTA!J$101:AN$101,LTA!J$104:AN$104)</f>
        <v>53.6</v>
      </c>
      <c r="U89" s="37">
        <f>SUMPRODUCT(LTA!J89:AN89,LTA!J$102:AN$102,LTA!J$104:AN$104)</f>
        <v>125.65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386.7999999999999</v>
      </c>
      <c r="AB89" s="75">
        <f>-STOA!O89</f>
        <v>0</v>
      </c>
      <c r="AC89">
        <f t="shared" si="3"/>
        <v>13.615953603090366</v>
      </c>
      <c r="AD89">
        <f t="shared" si="4"/>
        <v>1432.5044875727992</v>
      </c>
      <c r="AE89">
        <f>'IDT-1'!C89</f>
        <v>-295</v>
      </c>
      <c r="AF89" s="24"/>
      <c r="AG89">
        <f t="shared" si="5"/>
        <v>1137.5044875727992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-29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2.7995999999999999</v>
      </c>
      <c r="E90">
        <f>GT_NG!Q90</f>
        <v>6.9995014023060138</v>
      </c>
      <c r="F90">
        <f>GT_Spot!Q90</f>
        <v>0</v>
      </c>
      <c r="G90">
        <f>PPCL_NG!Q90</f>
        <v>23.901593439562635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809.27704641159141</v>
      </c>
      <c r="P90" s="36">
        <v>68.42</v>
      </c>
      <c r="Q90" s="36">
        <v>19.962539763328667</v>
      </c>
      <c r="R90" s="38">
        <v>0</v>
      </c>
      <c r="S90" s="38">
        <v>0</v>
      </c>
      <c r="T90" s="37">
        <f>SUMPRODUCT(LTA!J90:AN90,LTA!J$101:AN$101,LTA!J$104:AN$104)</f>
        <v>52.54</v>
      </c>
      <c r="U90" s="37">
        <f>SUMPRODUCT(LTA!J90:AN90,LTA!J$102:AN$102,LTA!J$104:AN$104)</f>
        <v>125.16000000000001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-20</v>
      </c>
      <c r="AA90" s="75">
        <f>STOA!I90</f>
        <v>386.7999999999999</v>
      </c>
      <c r="AB90" s="75">
        <f>-STOA!O90</f>
        <v>0</v>
      </c>
      <c r="AC90">
        <f t="shared" si="3"/>
        <v>13.61946232121247</v>
      </c>
      <c r="AD90">
        <f t="shared" si="4"/>
        <v>1430.8908186955762</v>
      </c>
      <c r="AE90">
        <f>'IDT-1'!C90</f>
        <v>-275</v>
      </c>
      <c r="AF90" s="24"/>
      <c r="AG90">
        <f t="shared" si="5"/>
        <v>1155.8908186955762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2.7995999999999999</v>
      </c>
      <c r="E91">
        <f>GT_NG!Q91</f>
        <v>7.1121862715452071</v>
      </c>
      <c r="F91">
        <f>GT_Spot!Q91</f>
        <v>0</v>
      </c>
      <c r="G91">
        <f>PPCL_NG!Q91</f>
        <v>23.901593439562635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809.27994146962214</v>
      </c>
      <c r="P91" s="36">
        <v>68.42</v>
      </c>
      <c r="Q91" s="36">
        <v>19.962539763328667</v>
      </c>
      <c r="R91" s="38">
        <v>0</v>
      </c>
      <c r="S91" s="38">
        <v>0</v>
      </c>
      <c r="T91" s="37">
        <f>SUMPRODUCT(LTA!J91:AN91,LTA!J$101:AN$101,LTA!J$104:AN$104)</f>
        <v>51.44</v>
      </c>
      <c r="U91" s="37">
        <f>SUMPRODUCT(LTA!J91:AN91,LTA!J$102:AN$102,LTA!J$104:AN$104)</f>
        <v>124.67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-290</v>
      </c>
      <c r="AA91" s="75">
        <f>STOA!I91</f>
        <v>489.1699999999999</v>
      </c>
      <c r="AB91" s="75">
        <f>-STOA!O91</f>
        <v>0</v>
      </c>
      <c r="AC91">
        <f t="shared" si="3"/>
        <v>16.815656580343227</v>
      </c>
      <c r="AD91">
        <f t="shared" si="4"/>
        <v>1268.5902043637152</v>
      </c>
      <c r="AE91">
        <f>'IDT-1'!C91</f>
        <v>-99.575999999999993</v>
      </c>
      <c r="AF91" s="24"/>
      <c r="AG91">
        <f t="shared" si="5"/>
        <v>1169.0142043637152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2.7995999999999999</v>
      </c>
      <c r="E92">
        <f>GT_NG!Q92</f>
        <v>7.1121862715452071</v>
      </c>
      <c r="F92">
        <f>GT_Spot!Q92</f>
        <v>0</v>
      </c>
      <c r="G92">
        <f>PPCL_NG!Q92</f>
        <v>23.901593439562635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809.27994146962214</v>
      </c>
      <c r="P92" s="36">
        <v>68.42</v>
      </c>
      <c r="Q92" s="36">
        <v>19.962539763328667</v>
      </c>
      <c r="R92" s="38">
        <v>0</v>
      </c>
      <c r="S92" s="38">
        <v>0</v>
      </c>
      <c r="T92" s="37">
        <f>SUMPRODUCT(LTA!J92:AN92,LTA!J$101:AN$101,LTA!J$104:AN$104)</f>
        <v>56.83</v>
      </c>
      <c r="U92" s="37">
        <f>SUMPRODUCT(LTA!J92:AN92,LTA!J$102:AN$102,LTA!J$104:AN$104)</f>
        <v>124.12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-200</v>
      </c>
      <c r="AA92" s="75">
        <f>STOA!I92</f>
        <v>489.1699999999999</v>
      </c>
      <c r="AB92" s="75">
        <f>-STOA!O92</f>
        <v>0</v>
      </c>
      <c r="AC92">
        <f t="shared" si="3"/>
        <v>16.13024212352321</v>
      </c>
      <c r="AD92">
        <f t="shared" si="4"/>
        <v>1356.1156188205352</v>
      </c>
      <c r="AE92">
        <f>'IDT-1'!C92</f>
        <v>-159.42599999999999</v>
      </c>
      <c r="AF92" s="24"/>
      <c r="AG92">
        <f t="shared" si="5"/>
        <v>1196.6896188205353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2.7995999999999999</v>
      </c>
      <c r="E93">
        <f>GT_NG!Q93</f>
        <v>7.1121862715452071</v>
      </c>
      <c r="F93">
        <f>GT_Spot!Q93</f>
        <v>0</v>
      </c>
      <c r="G93">
        <f>PPCL_NG!Q93</f>
        <v>23.901593439562635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810.14737788562218</v>
      </c>
      <c r="P93" s="36">
        <v>68.42</v>
      </c>
      <c r="Q93" s="36">
        <v>19.962539763328667</v>
      </c>
      <c r="R93" s="38">
        <v>0</v>
      </c>
      <c r="S93" s="38">
        <v>0</v>
      </c>
      <c r="T93" s="37">
        <f>SUMPRODUCT(LTA!J93:AN93,LTA!J$101:AN$101,LTA!J$104:AN$104)</f>
        <v>56.21</v>
      </c>
      <c r="U93" s="37">
        <f>SUMPRODUCT(LTA!J93:AN93,LTA!J$102:AN$102,LTA!J$104:AN$104)</f>
        <v>123.11000000000001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-125</v>
      </c>
      <c r="AA93" s="75">
        <f>STOA!I93</f>
        <v>489.1699999999999</v>
      </c>
      <c r="AB93" s="75">
        <f>-STOA!O93</f>
        <v>0</v>
      </c>
      <c r="AC93">
        <f t="shared" si="3"/>
        <v>15.493184509908144</v>
      </c>
      <c r="AD93">
        <f t="shared" si="4"/>
        <v>1426.9901128501504</v>
      </c>
      <c r="AE93">
        <f>'IDT-1'!C93</f>
        <v>-208.76600000000002</v>
      </c>
      <c r="AF93" s="24"/>
      <c r="AG93">
        <f t="shared" si="5"/>
        <v>1218.2241128501503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-32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2.7995999999999999</v>
      </c>
      <c r="E94">
        <f>GT_NG!Q94</f>
        <v>7.1121862715452071</v>
      </c>
      <c r="F94">
        <f>GT_Spot!Q94</f>
        <v>0</v>
      </c>
      <c r="G94">
        <f>PPCL_NG!Q94</f>
        <v>23.901593439562635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810.14737788562218</v>
      </c>
      <c r="P94" s="36">
        <v>68.42</v>
      </c>
      <c r="Q94" s="36">
        <v>19.962539763328667</v>
      </c>
      <c r="R94" s="38">
        <v>0</v>
      </c>
      <c r="S94" s="38">
        <v>0</v>
      </c>
      <c r="T94" s="37">
        <f>SUMPRODUCT(LTA!J94:AN94,LTA!J$101:AN$101,LTA!J$104:AN$104)</f>
        <v>55.44</v>
      </c>
      <c r="U94" s="37">
        <f>SUMPRODUCT(LTA!J94:AN94,LTA!J$102:AN$102,LTA!J$104:AN$104)</f>
        <v>122.67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-75</v>
      </c>
      <c r="AA94" s="75">
        <f>STOA!I94</f>
        <v>489.1699999999999</v>
      </c>
      <c r="AB94" s="75">
        <f>-STOA!O94</f>
        <v>0</v>
      </c>
      <c r="AC94">
        <f t="shared" si="3"/>
        <v>15.003117623709597</v>
      </c>
      <c r="AD94">
        <f t="shared" si="4"/>
        <v>1480.2701797363488</v>
      </c>
      <c r="AE94">
        <f>'IDT-1'!C94</f>
        <v>-244.92599999999999</v>
      </c>
      <c r="AF94" s="24"/>
      <c r="AG94">
        <f t="shared" si="5"/>
        <v>1235.3441797363489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-28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2.7995999999999999</v>
      </c>
      <c r="E95">
        <f>GT_NG!Q95</f>
        <v>7.1121862715452071</v>
      </c>
      <c r="F95">
        <f>GT_Spot!Q95</f>
        <v>0</v>
      </c>
      <c r="G95">
        <f>PPCL_NG!Q95</f>
        <v>21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807.95572044472317</v>
      </c>
      <c r="P95" s="36">
        <v>68.42</v>
      </c>
      <c r="Q95" s="36">
        <v>19.962539763328667</v>
      </c>
      <c r="R95" s="38">
        <v>0</v>
      </c>
      <c r="S95" s="38">
        <v>0</v>
      </c>
      <c r="T95" s="37">
        <f>SUMPRODUCT(LTA!J95:AN95,LTA!J$101:AN$101,LTA!J$104:AN$104)</f>
        <v>55.11</v>
      </c>
      <c r="U95" s="37">
        <f>SUMPRODUCT(LTA!J95:AN95,LTA!J$102:AN$102,LTA!J$104:AN$104)</f>
        <v>122.38000000000001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-30</v>
      </c>
      <c r="AA95" s="75">
        <f>STOA!I95</f>
        <v>489.1699999999999</v>
      </c>
      <c r="AB95" s="75">
        <f>-STOA!O95</f>
        <v>0</v>
      </c>
      <c r="AC95">
        <f t="shared" si="3"/>
        <v>14.615472170118114</v>
      </c>
      <c r="AD95">
        <f t="shared" si="4"/>
        <v>1512.9445743094786</v>
      </c>
      <c r="AE95">
        <f>'IDT-1'!C95</f>
        <v>-276.03199999999998</v>
      </c>
      <c r="AF95" s="24"/>
      <c r="AG95">
        <f t="shared" si="5"/>
        <v>1236.9125743094787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-35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2.7995999999999999</v>
      </c>
      <c r="E96">
        <f>GT_NG!Q96</f>
        <v>7.1121862715452071</v>
      </c>
      <c r="F96">
        <f>GT_Spot!Q96</f>
        <v>0</v>
      </c>
      <c r="G96">
        <f>PPCL_NG!Q96</f>
        <v>21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807.95572044472317</v>
      </c>
      <c r="P96" s="36">
        <v>68.42</v>
      </c>
      <c r="Q96" s="36">
        <v>19.962539763328667</v>
      </c>
      <c r="R96" s="38">
        <v>0</v>
      </c>
      <c r="S96" s="38">
        <v>0</v>
      </c>
      <c r="T96" s="37">
        <f>SUMPRODUCT(LTA!J96:AN96,LTA!J$101:AN$101,LTA!J$104:AN$104)</f>
        <v>54.77</v>
      </c>
      <c r="U96" s="37">
        <f>SUMPRODUCT(LTA!J96:AN96,LTA!J$102:AN$102,LTA!J$104:AN$104)</f>
        <v>122.08000000000001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-20</v>
      </c>
      <c r="AA96" s="75">
        <f>STOA!I96</f>
        <v>489.1699999999999</v>
      </c>
      <c r="AB96" s="75">
        <f>-STOA!O96</f>
        <v>0</v>
      </c>
      <c r="AC96">
        <f t="shared" si="3"/>
        <v>14.512180767373964</v>
      </c>
      <c r="AD96">
        <f t="shared" si="4"/>
        <v>1523.4078657122227</v>
      </c>
      <c r="AE96">
        <f>'IDT-1'!C96</f>
        <v>-275</v>
      </c>
      <c r="AF96" s="24"/>
      <c r="AG96">
        <f t="shared" si="5"/>
        <v>1248.4078657122227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2.7995999999999999</v>
      </c>
      <c r="E97">
        <f>GT_NG!Q97</f>
        <v>7.1121862715452071</v>
      </c>
      <c r="F97">
        <f>GT_Spot!Q97</f>
        <v>0</v>
      </c>
      <c r="G97">
        <f>PPCL_NG!Q97</f>
        <v>21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806.34432463272321</v>
      </c>
      <c r="P97" s="36">
        <v>68.42</v>
      </c>
      <c r="Q97" s="36">
        <v>19.962539763328667</v>
      </c>
      <c r="R97" s="38">
        <v>0</v>
      </c>
      <c r="S97" s="38">
        <v>0</v>
      </c>
      <c r="T97" s="37">
        <f>SUMPRODUCT(LTA!J97:AN97,LTA!J$101:AN$101,LTA!J$104:AN$104)</f>
        <v>54.42</v>
      </c>
      <c r="U97" s="37">
        <f>SUMPRODUCT(LTA!J97:AN97,LTA!J$102:AN$102,LTA!J$104:AN$104)</f>
        <v>122.17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-20</v>
      </c>
      <c r="AA97" s="75">
        <f>STOA!I97</f>
        <v>489.1699999999999</v>
      </c>
      <c r="AB97" s="75">
        <f>-STOA!O97</f>
        <v>0</v>
      </c>
      <c r="AC97">
        <f t="shared" si="3"/>
        <v>14.469078101661779</v>
      </c>
      <c r="AD97">
        <f t="shared" si="4"/>
        <v>1524.579572565935</v>
      </c>
      <c r="AE97">
        <f>'IDT-1'!C97</f>
        <v>-275</v>
      </c>
      <c r="AF97" s="24"/>
      <c r="AG97">
        <f t="shared" si="5"/>
        <v>1249.579572565935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-31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2.7995999999999999</v>
      </c>
      <c r="E98">
        <f>GT_NG!Q98</f>
        <v>7.1121862715452071</v>
      </c>
      <c r="F98">
        <f>GT_Spot!Q98</f>
        <v>0</v>
      </c>
      <c r="G98">
        <f>PPCL_NG!Q98</f>
        <v>21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806.34432463272321</v>
      </c>
      <c r="P98" s="36">
        <v>68.42</v>
      </c>
      <c r="Q98" s="36">
        <v>19.962539763328667</v>
      </c>
      <c r="R98" s="38">
        <v>0</v>
      </c>
      <c r="S98" s="38">
        <v>0</v>
      </c>
      <c r="T98" s="37">
        <f>SUMPRODUCT(LTA!J98:AN98,LTA!J$101:AN$101,LTA!J$104:AN$104)</f>
        <v>54.12</v>
      </c>
      <c r="U98" s="37">
        <f>SUMPRODUCT(LTA!J98:AN98,LTA!J$102:AN$102,LTA!J$104:AN$104)</f>
        <v>122.12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</v>
      </c>
      <c r="AA98" s="75">
        <f>STOA!I98</f>
        <v>489.1699999999999</v>
      </c>
      <c r="AB98" s="75">
        <f>-STOA!O98</f>
        <v>0</v>
      </c>
      <c r="AC98">
        <f t="shared" si="3"/>
        <v>14.465998101661778</v>
      </c>
      <c r="AD98">
        <f t="shared" si="4"/>
        <v>1524.232652565935</v>
      </c>
      <c r="AE98">
        <f>'IDT-1'!C98</f>
        <v>-280</v>
      </c>
      <c r="AF98" s="24"/>
      <c r="AG98">
        <f t="shared" si="5"/>
        <v>1244.232652565935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-31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4.5610149999999974E-2</v>
      </c>
      <c r="E99">
        <f t="shared" si="6"/>
        <v>0.17115639733890273</v>
      </c>
      <c r="F99">
        <f t="shared" si="6"/>
        <v>0</v>
      </c>
      <c r="G99">
        <f t="shared" si="6"/>
        <v>0.58491430610755857</v>
      </c>
      <c r="H99">
        <f t="shared" si="6"/>
        <v>0</v>
      </c>
      <c r="I99">
        <f t="shared" si="6"/>
        <v>-3.2399999999999943E-2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17.19006631965782</v>
      </c>
      <c r="P99" s="36">
        <f t="shared" si="6"/>
        <v>1.1743675000000007</v>
      </c>
      <c r="Q99" s="36">
        <f t="shared" si="6"/>
        <v>0.29954938014428062</v>
      </c>
      <c r="R99" s="38">
        <f t="shared" si="6"/>
        <v>0.28042750003728412</v>
      </c>
      <c r="S99" s="38">
        <f t="shared" si="6"/>
        <v>0</v>
      </c>
      <c r="T99" s="37">
        <f t="shared" si="6"/>
        <v>2.6467950000000005</v>
      </c>
      <c r="U99" s="37">
        <f t="shared" si="6"/>
        <v>2.5201600000000011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-5.2404950000000001</v>
      </c>
      <c r="AA99" s="75">
        <f t="shared" si="6"/>
        <v>8.8777850000000011</v>
      </c>
      <c r="AB99" s="75">
        <f t="shared" si="6"/>
        <v>-0.48</v>
      </c>
      <c r="AC99">
        <f t="shared" si="6"/>
        <v>0.35480969645503352</v>
      </c>
      <c r="AD99">
        <f t="shared" si="6"/>
        <v>27.055131856830805</v>
      </c>
      <c r="AE99">
        <f t="shared" si="6"/>
        <v>-1.2033834999999999</v>
      </c>
      <c r="AG99">
        <f t="shared" si="6"/>
        <v>25.8517483568308</v>
      </c>
      <c r="AI99">
        <f t="shared" si="6"/>
        <v>0</v>
      </c>
      <c r="AJ99">
        <f t="shared" si="6"/>
        <v>0</v>
      </c>
      <c r="AK99">
        <f t="shared" si="6"/>
        <v>4.5255000000000004E-2</v>
      </c>
      <c r="AL99">
        <f t="shared" si="6"/>
        <v>-0.67325000000000002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45108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TWEPL!R3</f>
        <v>3.76125</v>
      </c>
      <c r="E3">
        <f>GT_NG!T3</f>
        <v>12.186674493689463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823.79325061533416</v>
      </c>
      <c r="P3" s="36">
        <v>75.2</v>
      </c>
      <c r="Q3" s="36">
        <v>23.232989319263929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256.20999999999998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213.33</v>
      </c>
      <c r="AB3" s="75">
        <f>-STOA!P3</f>
        <v>0</v>
      </c>
      <c r="AC3">
        <f>SUMIF(B3:AB3,"&gt;0")*$AC$2-SUMIF(B3:AB3,"&lt;0")*($AC$2/(1-$AC$2))+SUMIF(AI3:AR3,"&gt;0")*$AC$2-SUMIF(AI3:AR3,"&lt;0")*($AC$2/(1-$AC$2))</f>
        <v>13.021481095717922</v>
      </c>
      <c r="AD3">
        <f>SUM(B3:AB3,AI3:AR3)-AC3</f>
        <v>1383.0626833325696</v>
      </c>
      <c r="AE3">
        <f>'IDT-1'!F3</f>
        <v>204.31100000000001</v>
      </c>
      <c r="AF3" s="24"/>
      <c r="AG3">
        <f>SUM(AD3:AF3)</f>
        <v>1587.3736833325695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3.76125</v>
      </c>
      <c r="E4">
        <f>GT_NG!T4</f>
        <v>12.186674493689463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822.62685028878491</v>
      </c>
      <c r="P4" s="36">
        <v>75.2</v>
      </c>
      <c r="Q4" s="36">
        <v>23.232989319263929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256.39999999999998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213.33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13.01288877284429</v>
      </c>
      <c r="AD4">
        <f t="shared" ref="AD4:AD67" si="1">SUM(B4:AB4,AI4:AR4)-AC4</f>
        <v>1382.094875328894</v>
      </c>
      <c r="AE4">
        <f>'IDT-1'!F4</f>
        <v>187.84100000000001</v>
      </c>
      <c r="AF4" s="24"/>
      <c r="AG4">
        <f t="shared" ref="AG4:AG67" si="2">SUM(AD4:AF4)</f>
        <v>1569.9358753288939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3.76125</v>
      </c>
      <c r="E5">
        <f>GT_NG!T5</f>
        <v>12.186674493689463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819.04512697171458</v>
      </c>
      <c r="P5" s="36">
        <v>75.2</v>
      </c>
      <c r="Q5" s="36">
        <v>23.232989319263929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258.86999999999995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213.33</v>
      </c>
      <c r="AB5" s="75">
        <f>-STOA!P5</f>
        <v>0</v>
      </c>
      <c r="AC5">
        <f t="shared" si="0"/>
        <v>12.914324332432116</v>
      </c>
      <c r="AD5">
        <f t="shared" si="1"/>
        <v>1391.0817164522357</v>
      </c>
      <c r="AE5">
        <f>'IDT-1'!F5</f>
        <v>171.80799999999999</v>
      </c>
      <c r="AF5" s="24"/>
      <c r="AG5">
        <f t="shared" si="2"/>
        <v>1562.8897164522357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3.76125</v>
      </c>
      <c r="E6">
        <f>GT_NG!T6</f>
        <v>12.186674493689463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820.48610661725445</v>
      </c>
      <c r="P6" s="36">
        <v>75.2</v>
      </c>
      <c r="Q6" s="36">
        <v>23.232989319263929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258.77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213.33</v>
      </c>
      <c r="AB6" s="75">
        <f>-STOA!P6</f>
        <v>0</v>
      </c>
      <c r="AC6">
        <f t="shared" si="0"/>
        <v>12.926124953312868</v>
      </c>
      <c r="AD6">
        <f t="shared" si="1"/>
        <v>1392.4108954768949</v>
      </c>
      <c r="AE6">
        <f>'IDT-1'!F6</f>
        <v>150.97800000000001</v>
      </c>
      <c r="AF6" s="24"/>
      <c r="AG6">
        <f t="shared" si="2"/>
        <v>1543.388895476895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3.76125</v>
      </c>
      <c r="E7">
        <f>GT_NG!T7</f>
        <v>12.186674493689463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818.87264511396734</v>
      </c>
      <c r="P7" s="36">
        <v>75.2</v>
      </c>
      <c r="Q7" s="36">
        <v>24.000000000000004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258.61999999999995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213.33</v>
      </c>
      <c r="AB7" s="75">
        <f>-STOA!P7</f>
        <v>0</v>
      </c>
      <c r="AC7">
        <f t="shared" si="0"/>
        <v>12.651012360408558</v>
      </c>
      <c r="AD7">
        <f t="shared" si="1"/>
        <v>1421.6895572472483</v>
      </c>
      <c r="AE7">
        <f>'IDT-1'!F7</f>
        <v>131.25700000000001</v>
      </c>
      <c r="AF7" s="24"/>
      <c r="AG7">
        <f t="shared" si="2"/>
        <v>1552.9465572472484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3.76125</v>
      </c>
      <c r="E8">
        <f>GT_NG!T8</f>
        <v>12.186674493689463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816.13590653040717</v>
      </c>
      <c r="P8" s="36">
        <v>75.2</v>
      </c>
      <c r="Q8" s="36">
        <v>23.23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257.64999999999998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213.33</v>
      </c>
      <c r="AB8" s="75">
        <f>-STOA!P8</f>
        <v>0</v>
      </c>
      <c r="AC8">
        <f t="shared" si="0"/>
        <v>12.611617060873229</v>
      </c>
      <c r="AD8">
        <f t="shared" si="1"/>
        <v>1417.2522139632235</v>
      </c>
      <c r="AE8">
        <f>'IDT-1'!F8</f>
        <v>114.211</v>
      </c>
      <c r="AF8" s="24"/>
      <c r="AG8">
        <f t="shared" si="2"/>
        <v>1531.4632139632236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3.76125</v>
      </c>
      <c r="E9">
        <f>GT_NG!T9</f>
        <v>12.186674493689463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816.83749031832474</v>
      </c>
      <c r="P9" s="36">
        <v>75.199999999999989</v>
      </c>
      <c r="Q9" s="36">
        <v>23.23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257.14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213.33</v>
      </c>
      <c r="AB9" s="75">
        <f>-STOA!P9</f>
        <v>0</v>
      </c>
      <c r="AC9">
        <f t="shared" si="0"/>
        <v>12.613302998206905</v>
      </c>
      <c r="AD9">
        <f t="shared" si="1"/>
        <v>1417.4421118138071</v>
      </c>
      <c r="AE9">
        <f>'IDT-1'!F9</f>
        <v>95.953000000000003</v>
      </c>
      <c r="AF9" s="24"/>
      <c r="AG9">
        <f t="shared" si="2"/>
        <v>1513.395111813807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3.76125</v>
      </c>
      <c r="E10">
        <f>GT_NG!T10</f>
        <v>12.186674493689463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818.14893671832476</v>
      </c>
      <c r="P10" s="36">
        <v>75.199999999999989</v>
      </c>
      <c r="Q10" s="36">
        <v>23.23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256.92999999999995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213.33</v>
      </c>
      <c r="AB10" s="75">
        <f>-STOA!P10</f>
        <v>0</v>
      </c>
      <c r="AC10">
        <f t="shared" si="0"/>
        <v>12.622995726526904</v>
      </c>
      <c r="AD10">
        <f t="shared" si="1"/>
        <v>1418.5338654854872</v>
      </c>
      <c r="AE10">
        <f>'IDT-1'!F10</f>
        <v>75.884</v>
      </c>
      <c r="AF10" s="24"/>
      <c r="AG10">
        <f t="shared" si="2"/>
        <v>1494.4178654854873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3.76125</v>
      </c>
      <c r="E11">
        <f>GT_NG!T11</f>
        <v>12.186674493689463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818.24513569049941</v>
      </c>
      <c r="P11" s="36">
        <v>75.199999999999989</v>
      </c>
      <c r="Q11" s="36">
        <v>23.23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254.41999999999996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213.15</v>
      </c>
      <c r="AB11" s="75">
        <f>-STOA!P11</f>
        <v>0</v>
      </c>
      <c r="AC11">
        <f t="shared" si="0"/>
        <v>12.600170277482043</v>
      </c>
      <c r="AD11">
        <f t="shared" si="1"/>
        <v>1415.962889906707</v>
      </c>
      <c r="AE11">
        <f>'IDT-1'!F11</f>
        <v>55.933999999999997</v>
      </c>
      <c r="AF11" s="24"/>
      <c r="AG11">
        <f t="shared" si="2"/>
        <v>1471.896889906707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3.76125</v>
      </c>
      <c r="E12">
        <f>GT_NG!T12</f>
        <v>12.186674493689463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816.83231955281349</v>
      </c>
      <c r="P12" s="36">
        <v>75.210000000000008</v>
      </c>
      <c r="Q12" s="36">
        <v>23.23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254.14999999999998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213.15</v>
      </c>
      <c r="AB12" s="75">
        <f>-STOA!P12</f>
        <v>0</v>
      </c>
      <c r="AC12">
        <f t="shared" si="0"/>
        <v>12.585449495470407</v>
      </c>
      <c r="AD12">
        <f t="shared" si="1"/>
        <v>1414.3047945510327</v>
      </c>
      <c r="AE12">
        <f>'IDT-1'!F12</f>
        <v>37.302999999999997</v>
      </c>
      <c r="AF12" s="24"/>
      <c r="AG12">
        <f t="shared" si="2"/>
        <v>1451.6077945510328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3.76125</v>
      </c>
      <c r="E13">
        <f>GT_NG!T13</f>
        <v>12.186674493689463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818.30161099699558</v>
      </c>
      <c r="P13" s="36">
        <v>75.209999999999994</v>
      </c>
      <c r="Q13" s="36">
        <v>23.23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253.96999999999997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213.15</v>
      </c>
      <c r="AB13" s="75">
        <f>-STOA!P13</f>
        <v>0</v>
      </c>
      <c r="AC13">
        <f t="shared" si="0"/>
        <v>12.59679526017921</v>
      </c>
      <c r="AD13">
        <f t="shared" si="1"/>
        <v>1415.5827402305058</v>
      </c>
      <c r="AE13">
        <f>'IDT-1'!F13</f>
        <v>18.942999999999998</v>
      </c>
      <c r="AF13" s="24"/>
      <c r="AG13">
        <f t="shared" si="2"/>
        <v>1434.5257402305058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3.76125</v>
      </c>
      <c r="E14">
        <f>GT_NG!T14</f>
        <v>12.186674493689463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813.61922479518557</v>
      </c>
      <c r="P14" s="36">
        <v>75.209999999999994</v>
      </c>
      <c r="Q14" s="36">
        <v>23.23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253.78999999999996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213.15</v>
      </c>
      <c r="AB14" s="75">
        <f>-STOA!P14</f>
        <v>0</v>
      </c>
      <c r="AC14">
        <f t="shared" si="0"/>
        <v>12.554006261603281</v>
      </c>
      <c r="AD14">
        <f t="shared" si="1"/>
        <v>1410.7631430272718</v>
      </c>
      <c r="AE14">
        <f>'IDT-1'!F14</f>
        <v>3.2519999999999998</v>
      </c>
      <c r="AF14" s="24"/>
      <c r="AG14">
        <f t="shared" si="2"/>
        <v>1414.0151430272717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3.76125</v>
      </c>
      <c r="E15">
        <f>GT_NG!T15</f>
        <v>12.186674493689463</v>
      </c>
      <c r="F15">
        <f>GT_Spot!T15</f>
        <v>0</v>
      </c>
      <c r="G15">
        <f>PPCL_NG!T15</f>
        <v>29.998064640990904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811.76348289255805</v>
      </c>
      <c r="P15" s="36">
        <v>75.209999999999994</v>
      </c>
      <c r="Q15" s="36">
        <v>23.23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253.01999999999995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212.96</v>
      </c>
      <c r="AB15" s="75">
        <f>-STOA!P15</f>
        <v>0</v>
      </c>
      <c r="AC15">
        <f t="shared" si="0"/>
        <v>12.529210701700878</v>
      </c>
      <c r="AD15">
        <f t="shared" si="1"/>
        <v>1407.9702613255376</v>
      </c>
      <c r="AE15">
        <f>'IDT-1'!F15</f>
        <v>0</v>
      </c>
      <c r="AF15" s="24"/>
      <c r="AG15">
        <f t="shared" si="2"/>
        <v>1407.9702613255376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3.76125</v>
      </c>
      <c r="E16">
        <f>GT_NG!T16</f>
        <v>12.186674493689463</v>
      </c>
      <c r="F16">
        <f>GT_Spot!T16</f>
        <v>0</v>
      </c>
      <c r="G16">
        <f>PPCL_NG!T16</f>
        <v>29.998064640990904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782.72162598532304</v>
      </c>
      <c r="P16" s="36">
        <v>75.209999999999994</v>
      </c>
      <c r="Q16" s="36">
        <v>23.23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253.72999999999996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212.96</v>
      </c>
      <c r="AB16" s="75">
        <f>-STOA!P16</f>
        <v>0</v>
      </c>
      <c r="AC16">
        <f t="shared" si="0"/>
        <v>12.279890360917209</v>
      </c>
      <c r="AD16">
        <f t="shared" si="1"/>
        <v>1379.8877247590863</v>
      </c>
      <c r="AE16">
        <f>'IDT-1'!F16</f>
        <v>0</v>
      </c>
      <c r="AF16" s="24"/>
      <c r="AG16">
        <f t="shared" si="2"/>
        <v>1379.8877247590863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3.76125</v>
      </c>
      <c r="E17">
        <f>GT_NG!T17</f>
        <v>12.186674493689463</v>
      </c>
      <c r="F17">
        <f>GT_Spot!T17</f>
        <v>0</v>
      </c>
      <c r="G17">
        <f>PPCL_NG!T17</f>
        <v>29.998064640990904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773.59301832868209</v>
      </c>
      <c r="P17" s="36">
        <v>75.209999999999994</v>
      </c>
      <c r="Q17" s="36">
        <v>23.23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251.09999999999997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212.96</v>
      </c>
      <c r="AB17" s="75">
        <f>-STOA!P17</f>
        <v>0</v>
      </c>
      <c r="AC17">
        <f t="shared" si="0"/>
        <v>12.176414613538769</v>
      </c>
      <c r="AD17">
        <f t="shared" si="1"/>
        <v>1368.2325928498237</v>
      </c>
      <c r="AE17">
        <f>'IDT-1'!F17</f>
        <v>0</v>
      </c>
      <c r="AF17" s="24"/>
      <c r="AG17">
        <f t="shared" si="2"/>
        <v>1368.2325928498237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3.76125</v>
      </c>
      <c r="E18">
        <f>GT_NG!T18</f>
        <v>12.186674493689463</v>
      </c>
      <c r="F18">
        <f>GT_Spot!T18</f>
        <v>0</v>
      </c>
      <c r="G18">
        <f>PPCL_NG!T18</f>
        <v>29.998064640990904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753.43283697904224</v>
      </c>
      <c r="P18" s="36">
        <v>75.209999999999994</v>
      </c>
      <c r="Q18" s="36">
        <v>23.23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250.61999999999995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212.96</v>
      </c>
      <c r="AB18" s="75">
        <f>-STOA!P18</f>
        <v>0</v>
      </c>
      <c r="AC18">
        <f t="shared" si="0"/>
        <v>11.994781017661939</v>
      </c>
      <c r="AD18">
        <f t="shared" si="1"/>
        <v>1347.7740450960605</v>
      </c>
      <c r="AE18">
        <f>'IDT-1'!F18</f>
        <v>0</v>
      </c>
      <c r="AF18" s="24"/>
      <c r="AG18">
        <f t="shared" si="2"/>
        <v>1347.7740450960605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1.5044999999999999</v>
      </c>
      <c r="E19">
        <f>GT_NG!T19</f>
        <v>12.538890519518638</v>
      </c>
      <c r="F19">
        <f>GT_Spot!T19</f>
        <v>0</v>
      </c>
      <c r="G19">
        <f>PPCL_NG!T19</f>
        <v>29.998064640990904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718.36229491113772</v>
      </c>
      <c r="P19" s="36">
        <v>75.209999999999994</v>
      </c>
      <c r="Q19" s="36">
        <v>23.23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250.13999999999996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212.96</v>
      </c>
      <c r="AB19" s="75">
        <f>-STOA!P19</f>
        <v>0</v>
      </c>
      <c r="AC19">
        <f t="shared" si="0"/>
        <v>11.798348261324604</v>
      </c>
      <c r="AD19">
        <f t="shared" si="1"/>
        <v>1295.5154018103226</v>
      </c>
      <c r="AE19">
        <f>'IDT-1'!F19</f>
        <v>0</v>
      </c>
      <c r="AF19" s="24"/>
      <c r="AG19">
        <f t="shared" si="2"/>
        <v>1295.5154018103226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1.5044999999999999</v>
      </c>
      <c r="E20">
        <f>GT_NG!T20</f>
        <v>12.538890519518638</v>
      </c>
      <c r="F20">
        <f>GT_Spot!T20</f>
        <v>0</v>
      </c>
      <c r="G20">
        <f>PPCL_NG!T20</f>
        <v>29.998064640990904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699.00227830556207</v>
      </c>
      <c r="P20" s="36">
        <v>75.209999999999994</v>
      </c>
      <c r="Q20" s="36">
        <v>23.23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249.57999999999996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212.96</v>
      </c>
      <c r="AB20" s="75">
        <f>-STOA!P20</f>
        <v>0</v>
      </c>
      <c r="AC20">
        <f t="shared" si="0"/>
        <v>11.62305211519554</v>
      </c>
      <c r="AD20">
        <f t="shared" si="1"/>
        <v>1275.770681350876</v>
      </c>
      <c r="AE20">
        <f>'IDT-1'!F20</f>
        <v>0</v>
      </c>
      <c r="AF20" s="24"/>
      <c r="AG20">
        <f t="shared" si="2"/>
        <v>1275.770681350876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1.5044999999999999</v>
      </c>
      <c r="E21">
        <f>GT_NG!T21</f>
        <v>12.181351582549187</v>
      </c>
      <c r="F21">
        <f>GT_Spot!T21</f>
        <v>0</v>
      </c>
      <c r="G21">
        <f>PPCL_NG!T21</f>
        <v>29.998064640990904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675.34538818819567</v>
      </c>
      <c r="P21" s="36">
        <v>75.209999999999994</v>
      </c>
      <c r="Q21" s="36">
        <v>23.23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273.52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212.96</v>
      </c>
      <c r="AB21" s="75">
        <f>-STOA!P21</f>
        <v>0</v>
      </c>
      <c r="AC21">
        <f t="shared" si="0"/>
        <v>11.844350327572267</v>
      </c>
      <c r="AD21">
        <f t="shared" si="1"/>
        <v>1250.4749540841635</v>
      </c>
      <c r="AE21">
        <f>'IDT-1'!F21</f>
        <v>0</v>
      </c>
      <c r="AF21" s="24"/>
      <c r="AG21">
        <f t="shared" si="2"/>
        <v>1250.4749540841635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1.5044999999999999</v>
      </c>
      <c r="E22">
        <f>GT_NG!T22</f>
        <v>12.181351582549187</v>
      </c>
      <c r="F22">
        <f>GT_Spot!T22</f>
        <v>0</v>
      </c>
      <c r="G22">
        <f>PPCL_NG!T22</f>
        <v>29.998064640990904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660.90067713346889</v>
      </c>
      <c r="P22" s="36">
        <v>75.209999999999994</v>
      </c>
      <c r="Q22" s="36">
        <v>23.23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279.08999999999997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212.96</v>
      </c>
      <c r="AB22" s="75">
        <f>-STOA!P22</f>
        <v>0</v>
      </c>
      <c r="AC22">
        <f t="shared" si="0"/>
        <v>11.810643507901649</v>
      </c>
      <c r="AD22">
        <f t="shared" si="1"/>
        <v>1236.6339498491075</v>
      </c>
      <c r="AE22">
        <f>'IDT-1'!F22</f>
        <v>0</v>
      </c>
      <c r="AF22" s="24"/>
      <c r="AG22">
        <f t="shared" si="2"/>
        <v>1236.6339498491075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1.5044999999999999</v>
      </c>
      <c r="E23">
        <f>GT_NG!T23</f>
        <v>12.181351582549187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653.41346923104243</v>
      </c>
      <c r="P23" s="36">
        <v>75.209999999999994</v>
      </c>
      <c r="Q23" s="36">
        <v>23.23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286.97999999999996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209.45000000000002</v>
      </c>
      <c r="AB23" s="75">
        <f>-STOA!P23</f>
        <v>0</v>
      </c>
      <c r="AC23">
        <f t="shared" si="0"/>
        <v>11.383801371020786</v>
      </c>
      <c r="AD23">
        <f t="shared" si="1"/>
        <v>1278.9555194425709</v>
      </c>
      <c r="AE23">
        <f>'IDT-1'!F23</f>
        <v>0</v>
      </c>
      <c r="AF23" s="24"/>
      <c r="AG23">
        <f t="shared" si="2"/>
        <v>1278.9555194425709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1.5044999999999999</v>
      </c>
      <c r="E24">
        <f>GT_NG!T24</f>
        <v>12.181351582549187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629.54327730968737</v>
      </c>
      <c r="P24" s="36">
        <v>75.209999999999994</v>
      </c>
      <c r="Q24" s="36">
        <v>23.23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292.21999999999997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209.45000000000002</v>
      </c>
      <c r="AB24" s="75">
        <f>-STOA!P24</f>
        <v>0</v>
      </c>
      <c r="AC24">
        <f t="shared" si="0"/>
        <v>11.219855682112861</v>
      </c>
      <c r="AD24">
        <f t="shared" si="1"/>
        <v>1260.4892732101237</v>
      </c>
      <c r="AE24">
        <f>'IDT-1'!F24</f>
        <v>0</v>
      </c>
      <c r="AF24" s="24"/>
      <c r="AG24">
        <f t="shared" si="2"/>
        <v>1260.4892732101237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2.1063000000000001</v>
      </c>
      <c r="E25">
        <f>GT_NG!T25</f>
        <v>12.181351582549187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625.02029253822923</v>
      </c>
      <c r="P25" s="36">
        <v>75.2</v>
      </c>
      <c r="Q25" s="36">
        <v>23.23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287.37467599999997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209.45000000000002</v>
      </c>
      <c r="AB25" s="75">
        <f>-STOA!P25</f>
        <v>0</v>
      </c>
      <c r="AC25">
        <f t="shared" si="0"/>
        <v>11.40896623058989</v>
      </c>
      <c r="AD25">
        <f t="shared" si="1"/>
        <v>1221.5236538901886</v>
      </c>
      <c r="AE25">
        <f>'IDT-1'!F25</f>
        <v>0</v>
      </c>
      <c r="AF25" s="24"/>
      <c r="AG25">
        <f t="shared" si="2"/>
        <v>1221.5236538901886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2.1063000000000001</v>
      </c>
      <c r="E26">
        <f>GT_NG!T26</f>
        <v>12.181351582549187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627.05741906652361</v>
      </c>
      <c r="P26" s="36">
        <v>75.2</v>
      </c>
      <c r="Q26" s="36">
        <v>23.23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288.32466799999997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209.45000000000002</v>
      </c>
      <c r="AB26" s="75">
        <f>-STOA!P26</f>
        <v>0</v>
      </c>
      <c r="AC26">
        <f t="shared" si="0"/>
        <v>11.565442658949612</v>
      </c>
      <c r="AD26">
        <f t="shared" si="1"/>
        <v>1211.0242959901232</v>
      </c>
      <c r="AE26">
        <f>'IDT-1'!F26</f>
        <v>0</v>
      </c>
      <c r="AF26" s="24"/>
      <c r="AG26">
        <f t="shared" si="2"/>
        <v>1211.0242959901232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-44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2.1063000000000001</v>
      </c>
      <c r="E27">
        <f>GT_NG!T27</f>
        <v>12.186674493689463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608.8447914555644</v>
      </c>
      <c r="P27" s="36">
        <v>75.2</v>
      </c>
      <c r="Q27" s="36">
        <v>7.7400000000000011</v>
      </c>
      <c r="R27" s="38">
        <v>4.879999999999999</v>
      </c>
      <c r="S27" s="38">
        <v>0</v>
      </c>
      <c r="T27" s="37">
        <f>SUMPRODUCT(LTA!J27:AN27,LTA!J$101:AN$101,LTA!J$105:AN$105)</f>
        <v>2.67</v>
      </c>
      <c r="U27" s="37">
        <f>SUMPRODUCT(LTA!J27:AN27,LTA!J$102:AN$102,LTA!J$105:AN$105)</f>
        <v>303.10812599999997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209.45000000000002</v>
      </c>
      <c r="AB27" s="75">
        <f>-STOA!P27</f>
        <v>0</v>
      </c>
      <c r="AC27">
        <f t="shared" si="0"/>
        <v>11.335251022680474</v>
      </c>
      <c r="AD27">
        <f t="shared" si="1"/>
        <v>1213.2206409265734</v>
      </c>
      <c r="AE27">
        <f>'IDT-1'!F27</f>
        <v>0</v>
      </c>
      <c r="AF27" s="24"/>
      <c r="AG27">
        <f t="shared" si="2"/>
        <v>1213.2206409265734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2.1063000000000001</v>
      </c>
      <c r="E28">
        <f>GT_NG!T28</f>
        <v>12.186674493689463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610.15623785556431</v>
      </c>
      <c r="P28" s="36">
        <v>75.2</v>
      </c>
      <c r="Q28" s="36">
        <v>7.7400000000000011</v>
      </c>
      <c r="R28" s="38">
        <v>7.6300000000000008</v>
      </c>
      <c r="S28" s="38">
        <v>0</v>
      </c>
      <c r="T28" s="37">
        <f>SUMPRODUCT(LTA!J28:AN28,LTA!J$101:AN$101,LTA!J$105:AN$105)</f>
        <v>3.71</v>
      </c>
      <c r="U28" s="37">
        <f>SUMPRODUCT(LTA!J28:AN28,LTA!J$102:AN$102,LTA!J$105:AN$105)</f>
        <v>304.60230999999999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209.45000000000002</v>
      </c>
      <c r="AB28" s="75">
        <f>-STOA!P28</f>
        <v>0</v>
      </c>
      <c r="AC28">
        <f t="shared" si="0"/>
        <v>11.57085512064438</v>
      </c>
      <c r="AD28">
        <f t="shared" si="1"/>
        <v>1199.5806672286096</v>
      </c>
      <c r="AE28">
        <f>'IDT-1'!F28</f>
        <v>0</v>
      </c>
      <c r="AF28" s="24"/>
      <c r="AG28">
        <f t="shared" si="2"/>
        <v>1199.5806672286096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3.6107999999999998</v>
      </c>
      <c r="E29">
        <f>GT_NG!T29</f>
        <v>12.186674493689463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608.27807708999944</v>
      </c>
      <c r="P29" s="36">
        <v>75.2</v>
      </c>
      <c r="Q29" s="36">
        <v>7.7400000000000011</v>
      </c>
      <c r="R29" s="38">
        <v>12.670000000000002</v>
      </c>
      <c r="S29" s="38">
        <v>0</v>
      </c>
      <c r="T29" s="37">
        <f>SUMPRODUCT(LTA!J29:AN29,LTA!J$101:AN$101,LTA!J$105:AN$105)</f>
        <v>5.3599999999999994</v>
      </c>
      <c r="U29" s="37">
        <f>SUMPRODUCT(LTA!J29:AN29,LTA!J$102:AN$102,LTA!J$105:AN$105)</f>
        <v>310.58826599999998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209.45000000000002</v>
      </c>
      <c r="AB29" s="75">
        <f>-STOA!P29</f>
        <v>0</v>
      </c>
      <c r="AC29">
        <f t="shared" si="0"/>
        <v>11.767896593929361</v>
      </c>
      <c r="AD29">
        <f t="shared" si="1"/>
        <v>1201.6859209897596</v>
      </c>
      <c r="AE29">
        <f>'IDT-1'!F29</f>
        <v>0</v>
      </c>
      <c r="AF29" s="24"/>
      <c r="AG29">
        <f t="shared" si="2"/>
        <v>1201.6859209897596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3.6107999999999998</v>
      </c>
      <c r="E30">
        <f>GT_NG!T30</f>
        <v>12.186674493689463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593.21373162979819</v>
      </c>
      <c r="P30" s="36">
        <v>54</v>
      </c>
      <c r="Q30" s="36">
        <v>7.7400000000000011</v>
      </c>
      <c r="R30" s="38">
        <v>15.049999999999999</v>
      </c>
      <c r="S30" s="38">
        <v>0</v>
      </c>
      <c r="T30" s="37">
        <f>SUMPRODUCT(LTA!J30:AN30,LTA!J$101:AN$101,LTA!J$105:AN$105)</f>
        <v>5.74</v>
      </c>
      <c r="U30" s="37">
        <f>SUMPRODUCT(LTA!J30:AN30,LTA!J$102:AN$102,LTA!J$105:AN$105)</f>
        <v>312.43478399999998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209.45000000000002</v>
      </c>
      <c r="AB30" s="75">
        <f>-STOA!P30</f>
        <v>0</v>
      </c>
      <c r="AC30">
        <f t="shared" si="0"/>
        <v>11.222963886613732</v>
      </c>
      <c r="AD30">
        <f t="shared" si="1"/>
        <v>1200.5730262368738</v>
      </c>
      <c r="AE30">
        <f>'IDT-1'!F30</f>
        <v>0</v>
      </c>
      <c r="AF30" s="24"/>
      <c r="AG30">
        <f t="shared" si="2"/>
        <v>1200.5730262368738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3.6107999999999998</v>
      </c>
      <c r="E31">
        <f>GT_NG!T31</f>
        <v>12.186674493689463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594.43292833529483</v>
      </c>
      <c r="P31" s="36">
        <v>42.590000000000011</v>
      </c>
      <c r="Q31" s="36">
        <v>7.7400000000000011</v>
      </c>
      <c r="R31" s="38">
        <v>17.350000000000001</v>
      </c>
      <c r="S31" s="38">
        <v>0</v>
      </c>
      <c r="T31" s="37">
        <f>SUMPRODUCT(LTA!J31:AN31,LTA!J$101:AN$101,LTA!J$105:AN$105)</f>
        <v>13.55</v>
      </c>
      <c r="U31" s="37">
        <f>SUMPRODUCT(LTA!J31:AN31,LTA!J$102:AN$102,LTA!J$105:AN$105)</f>
        <v>315.04452599999996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209.45000000000002</v>
      </c>
      <c r="AB31" s="75">
        <f>-STOA!P31</f>
        <v>0</v>
      </c>
      <c r="AC31">
        <f t="shared" si="0"/>
        <v>11.245218547222102</v>
      </c>
      <c r="AD31">
        <f t="shared" si="1"/>
        <v>1203.0797102817623</v>
      </c>
      <c r="AE31">
        <f>'IDT-1'!F31</f>
        <v>0</v>
      </c>
      <c r="AF31" s="24"/>
      <c r="AG31">
        <f t="shared" si="2"/>
        <v>1203.0797102817623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3.6107999999999998</v>
      </c>
      <c r="E32">
        <f>GT_NG!T32</f>
        <v>12.186674493689463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594.4330038805424</v>
      </c>
      <c r="P32" s="36">
        <v>42.590000000000011</v>
      </c>
      <c r="Q32" s="36">
        <v>7.7400000000000011</v>
      </c>
      <c r="R32" s="38">
        <v>20.2</v>
      </c>
      <c r="S32" s="38">
        <v>0</v>
      </c>
      <c r="T32" s="37">
        <f>SUMPRODUCT(LTA!J32:AN32,LTA!J$101:AN$101,LTA!J$105:AN$105)</f>
        <v>22.1</v>
      </c>
      <c r="U32" s="37">
        <f>SUMPRODUCT(LTA!J32:AN32,LTA!J$102:AN$102,LTA!J$105:AN$105)</f>
        <v>317.30112199999996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209.45000000000002</v>
      </c>
      <c r="AB32" s="75">
        <f>-STOA!P32</f>
        <v>0</v>
      </c>
      <c r="AC32">
        <f t="shared" si="0"/>
        <v>11.454178532042233</v>
      </c>
      <c r="AD32">
        <f t="shared" si="1"/>
        <v>1206.5274218421896</v>
      </c>
      <c r="AE32">
        <f>'IDT-1'!F32</f>
        <v>0</v>
      </c>
      <c r="AF32" s="24"/>
      <c r="AG32">
        <f t="shared" si="2"/>
        <v>1206.5274218421896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3.6107999999999998</v>
      </c>
      <c r="E33">
        <f>GT_NG!T33</f>
        <v>12.186674493689463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597.10116930982349</v>
      </c>
      <c r="P33" s="36">
        <v>21.300000000000004</v>
      </c>
      <c r="Q33" s="36">
        <v>7.7400000000000011</v>
      </c>
      <c r="R33" s="38">
        <v>21.2</v>
      </c>
      <c r="S33" s="38">
        <v>0</v>
      </c>
      <c r="T33" s="37">
        <f>SUMPRODUCT(LTA!J33:AN33,LTA!J$101:AN$101,LTA!J$105:AN$105)</f>
        <v>29.42</v>
      </c>
      <c r="U33" s="37">
        <f>SUMPRODUCT(LTA!J33:AN33,LTA!J$102:AN$102,LTA!J$105:AN$105)</f>
        <v>319.53561799999994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209.45000000000002</v>
      </c>
      <c r="AB33" s="75">
        <f>-STOA!P33</f>
        <v>0</v>
      </c>
      <c r="AC33">
        <f t="shared" si="0"/>
        <v>11.383185952619906</v>
      </c>
      <c r="AD33">
        <f t="shared" si="1"/>
        <v>1198.5310758508931</v>
      </c>
      <c r="AE33">
        <f>'IDT-1'!F33</f>
        <v>0</v>
      </c>
      <c r="AF33" s="24"/>
      <c r="AG33">
        <f t="shared" si="2"/>
        <v>1198.5310758508931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3.6107999999999998</v>
      </c>
      <c r="E34">
        <f>GT_NG!T34</f>
        <v>12.186674493689463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595.86271030982346</v>
      </c>
      <c r="P34" s="36">
        <v>21.300000000000004</v>
      </c>
      <c r="Q34" s="36">
        <v>7.7400000000000011</v>
      </c>
      <c r="R34" s="38">
        <v>21.2</v>
      </c>
      <c r="S34" s="38">
        <v>0</v>
      </c>
      <c r="T34" s="37">
        <f>SUMPRODUCT(LTA!J34:AN34,LTA!J$101:AN$101,LTA!J$105:AN$105)</f>
        <v>37.86</v>
      </c>
      <c r="U34" s="37">
        <f>SUMPRODUCT(LTA!J34:AN34,LTA!J$102:AN$102,LTA!J$105:AN$105)</f>
        <v>321.57971599999996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209.45000000000002</v>
      </c>
      <c r="AB34" s="75">
        <f>-STOA!P34</f>
        <v>0</v>
      </c>
      <c r="AC34">
        <f t="shared" si="0"/>
        <v>11.55332885104186</v>
      </c>
      <c r="AD34">
        <f t="shared" si="1"/>
        <v>1197.6065719524711</v>
      </c>
      <c r="AE34">
        <f>'IDT-1'!F34</f>
        <v>0</v>
      </c>
      <c r="AF34" s="24"/>
      <c r="AG34">
        <f t="shared" si="2"/>
        <v>1197.6065719524711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3.6107999999999998</v>
      </c>
      <c r="E35">
        <f>GT_NG!T35</f>
        <v>12.186674493689463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575.26739134961622</v>
      </c>
      <c r="P35" s="36">
        <v>21.300000000000004</v>
      </c>
      <c r="Q35" s="36">
        <v>7.7400000000000011</v>
      </c>
      <c r="R35" s="38">
        <v>21.7</v>
      </c>
      <c r="S35" s="38">
        <v>0</v>
      </c>
      <c r="T35" s="37">
        <f>SUMPRODUCT(LTA!J35:AN35,LTA!J$101:AN$101,LTA!J$105:AN$105)</f>
        <v>45.6</v>
      </c>
      <c r="U35" s="37">
        <f>SUMPRODUCT(LTA!J35:AN35,LTA!J$102:AN$102,LTA!J$105:AN$105)</f>
        <v>334.83792799999998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212.96</v>
      </c>
      <c r="AB35" s="75">
        <f>-STOA!P35</f>
        <v>0</v>
      </c>
      <c r="AC35">
        <f t="shared" si="0"/>
        <v>11.592162309792036</v>
      </c>
      <c r="AD35">
        <f t="shared" si="1"/>
        <v>1201.9806315335138</v>
      </c>
      <c r="AE35">
        <f>'IDT-1'!F35</f>
        <v>0</v>
      </c>
      <c r="AF35" s="24"/>
      <c r="AG35">
        <f t="shared" si="2"/>
        <v>1201.9806315335138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0</v>
      </c>
      <c r="E36">
        <f>GT_NG!T36</f>
        <v>12.186674493689463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574.67941638761033</v>
      </c>
      <c r="P36" s="36">
        <v>21.300000000000004</v>
      </c>
      <c r="Q36" s="36">
        <v>7.7400000000000011</v>
      </c>
      <c r="R36" s="38">
        <v>22.2</v>
      </c>
      <c r="S36" s="38">
        <v>0</v>
      </c>
      <c r="T36" s="37">
        <f>SUMPRODUCT(LTA!J36:AN36,LTA!J$101:AN$101,LTA!J$105:AN$105)</f>
        <v>54.760000000000005</v>
      </c>
      <c r="U36" s="37">
        <f>SUMPRODUCT(LTA!J36:AN36,LTA!J$102:AN$102,LTA!J$105:AN$105)</f>
        <v>336.25565599999999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212.96</v>
      </c>
      <c r="AB36" s="75">
        <f>-STOA!P36</f>
        <v>0</v>
      </c>
      <c r="AC36">
        <f t="shared" si="0"/>
        <v>11.830259646970291</v>
      </c>
      <c r="AD36">
        <f t="shared" si="1"/>
        <v>1188.6214872343296</v>
      </c>
      <c r="AE36">
        <f>'IDT-1'!F36</f>
        <v>0</v>
      </c>
      <c r="AF36" s="24"/>
      <c r="AG36">
        <f t="shared" si="2"/>
        <v>1188.6214872343296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0</v>
      </c>
      <c r="E37">
        <f>GT_NG!T37</f>
        <v>12.186674493689463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573.0709365641452</v>
      </c>
      <c r="P37" s="36">
        <v>19.7</v>
      </c>
      <c r="Q37" s="36">
        <v>7.7400000000000011</v>
      </c>
      <c r="R37" s="38">
        <v>22.2</v>
      </c>
      <c r="S37" s="38">
        <v>0</v>
      </c>
      <c r="T37" s="37">
        <f>SUMPRODUCT(LTA!J37:AN37,LTA!J$101:AN$101,LTA!J$105:AN$105)</f>
        <v>62.430000000000007</v>
      </c>
      <c r="U37" s="37">
        <f>SUMPRODUCT(LTA!J37:AN37,LTA!J$102:AN$102,LTA!J$105:AN$105)</f>
        <v>337.917576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212.96</v>
      </c>
      <c r="AB37" s="75">
        <f>-STOA!P37</f>
        <v>0</v>
      </c>
      <c r="AC37">
        <f t="shared" si="0"/>
        <v>12.061708470967703</v>
      </c>
      <c r="AD37">
        <f t="shared" si="1"/>
        <v>1174.5134785868672</v>
      </c>
      <c r="AE37">
        <f>'IDT-1'!F37</f>
        <v>0</v>
      </c>
      <c r="AF37" s="24"/>
      <c r="AG37">
        <f t="shared" si="2"/>
        <v>1174.5134785868672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0</v>
      </c>
      <c r="E38">
        <f>GT_NG!T38</f>
        <v>12.186674493689463</v>
      </c>
      <c r="F38">
        <f>GT_Spot!T38</f>
        <v>0</v>
      </c>
      <c r="G38">
        <f>PPCL_NG!T38</f>
        <v>27.209999999999997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573.072699144593</v>
      </c>
      <c r="P38" s="36">
        <v>19.7</v>
      </c>
      <c r="Q38" s="36">
        <v>7.7400000000000011</v>
      </c>
      <c r="R38" s="38">
        <v>23.2</v>
      </c>
      <c r="S38" s="38">
        <v>0</v>
      </c>
      <c r="T38" s="37">
        <f>SUMPRODUCT(LTA!J38:AN38,LTA!J$101:AN$101,LTA!J$105:AN$105)</f>
        <v>71.13</v>
      </c>
      <c r="U38" s="37">
        <f>SUMPRODUCT(LTA!J38:AN38,LTA!J$102:AN$102,LTA!J$105:AN$105)</f>
        <v>339.37296200000003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212.96</v>
      </c>
      <c r="AB38" s="75">
        <f>-STOA!P38</f>
        <v>0</v>
      </c>
      <c r="AC38">
        <f t="shared" si="0"/>
        <v>12.135339378475646</v>
      </c>
      <c r="AD38">
        <f t="shared" si="1"/>
        <v>1182.806996259807</v>
      </c>
      <c r="AE38">
        <f>'IDT-1'!F38</f>
        <v>0</v>
      </c>
      <c r="AF38" s="24"/>
      <c r="AG38">
        <f t="shared" si="2"/>
        <v>1182.806996259807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-90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0</v>
      </c>
      <c r="E39">
        <f>GT_NG!T39</f>
        <v>12.186674493689463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596.49938523542426</v>
      </c>
      <c r="P39" s="36">
        <v>19.7</v>
      </c>
      <c r="Q39" s="36">
        <v>7.7400000000000011</v>
      </c>
      <c r="R39" s="38">
        <v>23.2</v>
      </c>
      <c r="S39" s="38">
        <v>0</v>
      </c>
      <c r="T39" s="37">
        <f>SUMPRODUCT(LTA!J39:AN39,LTA!J$101:AN$101,LTA!J$105:AN$105)</f>
        <v>79.710000000000008</v>
      </c>
      <c r="U39" s="37">
        <f>SUMPRODUCT(LTA!J39:AN39,LTA!J$102:AN$102,LTA!J$105:AN$105)</f>
        <v>342.41842599999995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207.42000000000002</v>
      </c>
      <c r="AB39" s="75">
        <f>-STOA!P39</f>
        <v>0</v>
      </c>
      <c r="AC39">
        <f t="shared" si="0"/>
        <v>12.330817024053008</v>
      </c>
      <c r="AD39">
        <f t="shared" si="1"/>
        <v>1224.9136687050609</v>
      </c>
      <c r="AE39">
        <f>'IDT-1'!F39</f>
        <v>0</v>
      </c>
      <c r="AF39" s="24"/>
      <c r="AG39">
        <f t="shared" si="2"/>
        <v>1224.9136687050609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-80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0</v>
      </c>
      <c r="E40">
        <f>GT_NG!T40</f>
        <v>12.186674493689463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599.13929312327468</v>
      </c>
      <c r="P40" s="36">
        <v>41.13</v>
      </c>
      <c r="Q40" s="36">
        <v>7.7400000000000011</v>
      </c>
      <c r="R40" s="38">
        <v>23.2</v>
      </c>
      <c r="S40" s="38">
        <v>0</v>
      </c>
      <c r="T40" s="37">
        <f>SUMPRODUCT(LTA!J40:AN40,LTA!J$101:AN$101,LTA!J$105:AN$105)</f>
        <v>83.52</v>
      </c>
      <c r="U40" s="37">
        <f>SUMPRODUCT(LTA!J40:AN40,LTA!J$102:AN$102,LTA!J$105:AN$105)</f>
        <v>345.868808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207.42000000000002</v>
      </c>
      <c r="AB40" s="75">
        <f>-STOA!P40</f>
        <v>0</v>
      </c>
      <c r="AC40">
        <f t="shared" si="0"/>
        <v>12.60652357506609</v>
      </c>
      <c r="AD40">
        <f t="shared" si="1"/>
        <v>1255.968252041898</v>
      </c>
      <c r="AE40">
        <f>'IDT-1'!F40</f>
        <v>0</v>
      </c>
      <c r="AF40" s="24"/>
      <c r="AG40">
        <f t="shared" si="2"/>
        <v>1255.968252041898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0</v>
      </c>
      <c r="E41">
        <f>GT_NG!T41</f>
        <v>12.186674493689463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600.28057306295989</v>
      </c>
      <c r="P41" s="36">
        <v>19.36</v>
      </c>
      <c r="Q41" s="36">
        <v>7.7400000000000011</v>
      </c>
      <c r="R41" s="38">
        <v>23.2</v>
      </c>
      <c r="S41" s="38">
        <v>0</v>
      </c>
      <c r="T41" s="37">
        <f>SUMPRODUCT(LTA!J41:AN41,LTA!J$101:AN$101,LTA!J$105:AN$105)</f>
        <v>88.58</v>
      </c>
      <c r="U41" s="37">
        <f>SUMPRODUCT(LTA!J41:AN41,LTA!J$102:AN$102,LTA!J$105:AN$105)</f>
        <v>349.26281999999998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207.42000000000002</v>
      </c>
      <c r="AB41" s="75">
        <f>-STOA!P41</f>
        <v>0</v>
      </c>
      <c r="AC41">
        <f t="shared" si="0"/>
        <v>12.233042318469462</v>
      </c>
      <c r="AD41">
        <f t="shared" si="1"/>
        <v>1274.16702523818</v>
      </c>
      <c r="AE41">
        <f>'IDT-1'!F41</f>
        <v>0</v>
      </c>
      <c r="AF41" s="24"/>
      <c r="AG41">
        <f t="shared" si="2"/>
        <v>1274.16702523818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0</v>
      </c>
      <c r="E42">
        <f>GT_NG!T42</f>
        <v>12.186674493689463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600.28057306295989</v>
      </c>
      <c r="P42" s="36">
        <v>19.36</v>
      </c>
      <c r="Q42" s="36">
        <v>7.7400000000000011</v>
      </c>
      <c r="R42" s="38">
        <v>23.2</v>
      </c>
      <c r="S42" s="38">
        <v>0</v>
      </c>
      <c r="T42" s="37">
        <f>SUMPRODUCT(LTA!J42:AN42,LTA!J$101:AN$101,LTA!J$105:AN$105)</f>
        <v>92.94</v>
      </c>
      <c r="U42" s="37">
        <f>SUMPRODUCT(LTA!J42:AN42,LTA!J$102:AN$102,LTA!J$105:AN$105)</f>
        <v>352.606832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207.42000000000002</v>
      </c>
      <c r="AB42" s="75">
        <f>-STOA!P42</f>
        <v>0</v>
      </c>
      <c r="AC42">
        <f t="shared" si="0"/>
        <v>12.078884436014578</v>
      </c>
      <c r="AD42">
        <f t="shared" si="1"/>
        <v>1307.0251951206349</v>
      </c>
      <c r="AE42">
        <f>'IDT-1'!F42</f>
        <v>0</v>
      </c>
      <c r="AF42" s="24"/>
      <c r="AG42">
        <f t="shared" si="2"/>
        <v>1307.0251951206349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11.837933059307105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600.31473723751185</v>
      </c>
      <c r="P43" s="36">
        <v>19.36</v>
      </c>
      <c r="Q43" s="36">
        <v>7.7400000000000011</v>
      </c>
      <c r="R43" s="38">
        <v>23.2</v>
      </c>
      <c r="S43" s="38">
        <v>0</v>
      </c>
      <c r="T43" s="37">
        <f>SUMPRODUCT(LTA!J43:AN43,LTA!J$101:AN$101,LTA!J$105:AN$105)</f>
        <v>101.16</v>
      </c>
      <c r="U43" s="37">
        <f>SUMPRODUCT(LTA!J43:AN43,LTA!J$102:AN$102,LTA!J$105:AN$105)</f>
        <v>354.770126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207.42000000000002</v>
      </c>
      <c r="AB43" s="75">
        <f>-STOA!P43</f>
        <v>0</v>
      </c>
      <c r="AC43">
        <f t="shared" si="0"/>
        <v>11.945535955273186</v>
      </c>
      <c r="AD43">
        <f t="shared" si="1"/>
        <v>1342.2272603415458</v>
      </c>
      <c r="AE43">
        <f>'IDT-1'!F43</f>
        <v>0</v>
      </c>
      <c r="AF43" s="24"/>
      <c r="AG43">
        <f t="shared" si="2"/>
        <v>1342.2272603415458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11.837933059307105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617.05366892498296</v>
      </c>
      <c r="P44" s="36">
        <v>71.83</v>
      </c>
      <c r="Q44" s="36">
        <v>24.11</v>
      </c>
      <c r="R44" s="38">
        <v>23.2</v>
      </c>
      <c r="S44" s="38">
        <v>0</v>
      </c>
      <c r="T44" s="37">
        <f>SUMPRODUCT(LTA!J44:AN44,LTA!J$101:AN$101,LTA!J$105:AN$105)</f>
        <v>101.93</v>
      </c>
      <c r="U44" s="37">
        <f>SUMPRODUCT(LTA!J44:AN44,LTA!J$102:AN$102,LTA!J$105:AN$105)</f>
        <v>381.68996200000004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207.42000000000002</v>
      </c>
      <c r="AB44" s="75">
        <f>-STOA!P44</f>
        <v>0</v>
      </c>
      <c r="AC44">
        <f t="shared" si="0"/>
        <v>13.341816849421722</v>
      </c>
      <c r="AD44">
        <f t="shared" si="1"/>
        <v>1409.0997471348687</v>
      </c>
      <c r="AE44">
        <f>'IDT-1'!F44</f>
        <v>0</v>
      </c>
      <c r="AF44" s="24"/>
      <c r="AG44">
        <f t="shared" si="2"/>
        <v>1409.0997471348687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0</v>
      </c>
      <c r="E45">
        <f>GT_NG!T45</f>
        <v>12.192319322648927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617.16563871316066</v>
      </c>
      <c r="P45" s="36">
        <v>75.209999999999994</v>
      </c>
      <c r="Q45" s="36">
        <v>24.11</v>
      </c>
      <c r="R45" s="38">
        <v>23.2</v>
      </c>
      <c r="S45" s="38">
        <v>0</v>
      </c>
      <c r="T45" s="37">
        <f>SUMPRODUCT(LTA!J45:AN45,LTA!J$101:AN$101,LTA!J$105:AN$105)</f>
        <v>102.59</v>
      </c>
      <c r="U45" s="37">
        <f>SUMPRODUCT(LTA!J45:AN45,LTA!J$102:AN$102,LTA!J$105:AN$105)</f>
        <v>381.93512200000004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207.42000000000002</v>
      </c>
      <c r="AB45" s="75">
        <f>-STOA!P45</f>
        <v>0</v>
      </c>
      <c r="AC45">
        <f t="shared" si="0"/>
        <v>13.161677002620213</v>
      </c>
      <c r="AD45">
        <f t="shared" si="1"/>
        <v>1439.0314030331895</v>
      </c>
      <c r="AE45">
        <f>'IDT-1'!F45</f>
        <v>0</v>
      </c>
      <c r="AF45" s="24"/>
      <c r="AG45">
        <f t="shared" si="2"/>
        <v>1439.0314030331895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0</v>
      </c>
      <c r="E46">
        <f>GT_NG!T46</f>
        <v>12.192319322648927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618.59274410408682</v>
      </c>
      <c r="P46" s="36">
        <v>75.209999999999994</v>
      </c>
      <c r="Q46" s="36">
        <v>24.11</v>
      </c>
      <c r="R46" s="38">
        <v>23.2</v>
      </c>
      <c r="S46" s="38">
        <v>0</v>
      </c>
      <c r="T46" s="37">
        <f>SUMPRODUCT(LTA!J46:AN46,LTA!J$101:AN$101,LTA!J$105:AN$105)</f>
        <v>103.93</v>
      </c>
      <c r="U46" s="37">
        <f>SUMPRODUCT(LTA!J46:AN46,LTA!J$102:AN$102,LTA!J$105:AN$105)</f>
        <v>382.61793999999998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207.42000000000002</v>
      </c>
      <c r="AB46" s="75">
        <f>-STOA!P46</f>
        <v>0</v>
      </c>
      <c r="AC46">
        <f t="shared" si="0"/>
        <v>13.058864415627434</v>
      </c>
      <c r="AD46">
        <f t="shared" si="1"/>
        <v>1457.5841390111086</v>
      </c>
      <c r="AE46">
        <f>'IDT-1'!F46</f>
        <v>0</v>
      </c>
      <c r="AF46" s="24"/>
      <c r="AG46">
        <f t="shared" si="2"/>
        <v>1457.5841390111086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11.970947630922694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619.02903694793338</v>
      </c>
      <c r="P47" s="36">
        <v>75.209999999999994</v>
      </c>
      <c r="Q47" s="36">
        <v>24.11</v>
      </c>
      <c r="R47" s="38">
        <v>24.2</v>
      </c>
      <c r="S47" s="38">
        <v>0</v>
      </c>
      <c r="T47" s="37">
        <f>SUMPRODUCT(LTA!J47:AN47,LTA!J$101:AN$101,LTA!J$105:AN$105)</f>
        <v>105.26</v>
      </c>
      <c r="U47" s="37">
        <f>SUMPRODUCT(LTA!J47:AN47,LTA!J$102:AN$102,LTA!J$105:AN$105)</f>
        <v>384.96591000000001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207.42000000000002</v>
      </c>
      <c r="AB47" s="75">
        <f>-STOA!P47</f>
        <v>0</v>
      </c>
      <c r="AC47">
        <f t="shared" si="0"/>
        <v>13.057531220155115</v>
      </c>
      <c r="AD47">
        <f t="shared" si="1"/>
        <v>1467.478363358701</v>
      </c>
      <c r="AE47">
        <f>'IDT-1'!F47</f>
        <v>0</v>
      </c>
      <c r="AF47" s="24"/>
      <c r="AG47">
        <f t="shared" si="2"/>
        <v>1467.478363358701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11.99127182044888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617.71759054793347</v>
      </c>
      <c r="P48" s="36">
        <v>75.209999999999994</v>
      </c>
      <c r="Q48" s="36">
        <v>24.11</v>
      </c>
      <c r="R48" s="38">
        <v>24.2</v>
      </c>
      <c r="S48" s="38">
        <v>0</v>
      </c>
      <c r="T48" s="37">
        <f>SUMPRODUCT(LTA!J48:AN48,LTA!J$101:AN$101,LTA!J$105:AN$105)</f>
        <v>105.26</v>
      </c>
      <c r="U48" s="37">
        <f>SUMPRODUCT(LTA!J48:AN48,LTA!J$102:AN$102,LTA!J$105:AN$105)</f>
        <v>387.76299000000006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207.42000000000002</v>
      </c>
      <c r="AB48" s="75">
        <f>-STOA!P48</f>
        <v>0</v>
      </c>
      <c r="AC48">
        <f t="shared" si="0"/>
        <v>13.241151648702946</v>
      </c>
      <c r="AD48">
        <f t="shared" si="1"/>
        <v>1488.1607007196794</v>
      </c>
      <c r="AE48">
        <f>'IDT-1'!F48</f>
        <v>0</v>
      </c>
      <c r="AF48" s="24"/>
      <c r="AG48">
        <f t="shared" si="2"/>
        <v>1488.1607007196794</v>
      </c>
      <c r="AI48" s="34">
        <f>PXIL!J48</f>
        <v>0</v>
      </c>
      <c r="AJ48" s="34">
        <f>PXIL!P48</f>
        <v>0</v>
      </c>
      <c r="AK48" s="34">
        <f>RTM_IEX!J48</f>
        <v>19.36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11.99127182044888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617.81758705883692</v>
      </c>
      <c r="P49" s="36">
        <v>75.209999999999994</v>
      </c>
      <c r="Q49" s="36">
        <v>24.11</v>
      </c>
      <c r="R49" s="38">
        <v>24.2</v>
      </c>
      <c r="S49" s="38">
        <v>0</v>
      </c>
      <c r="T49" s="37">
        <f>SUMPRODUCT(LTA!J49:AN49,LTA!J$101:AN$101,LTA!J$105:AN$105)</f>
        <v>105.26</v>
      </c>
      <c r="U49" s="37">
        <f>SUMPRODUCT(LTA!J49:AN49,LTA!J$102:AN$102,LTA!J$105:AN$105)</f>
        <v>408.53023400000001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207.42000000000002</v>
      </c>
      <c r="AB49" s="75">
        <f>-STOA!P49</f>
        <v>0</v>
      </c>
      <c r="AC49">
        <f t="shared" si="0"/>
        <v>13.254415365198897</v>
      </c>
      <c r="AD49">
        <f t="shared" si="1"/>
        <v>1489.6546775140871</v>
      </c>
      <c r="AE49">
        <f>'IDT-1'!F49</f>
        <v>0</v>
      </c>
      <c r="AF49" s="24"/>
      <c r="AG49">
        <f t="shared" si="2"/>
        <v>1489.6546775140871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11.99127182044888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617.89758426755964</v>
      </c>
      <c r="P50" s="36">
        <v>75.209999999999994</v>
      </c>
      <c r="Q50" s="36">
        <v>24.11</v>
      </c>
      <c r="R50" s="38">
        <v>24.2</v>
      </c>
      <c r="S50" s="38">
        <v>0</v>
      </c>
      <c r="T50" s="37">
        <f>SUMPRODUCT(LTA!J50:AN50,LTA!J$101:AN$101,LTA!J$105:AN$105)</f>
        <v>105.26</v>
      </c>
      <c r="U50" s="37">
        <f>SUMPRODUCT(LTA!J50:AN50,LTA!J$102:AN$102,LTA!J$105:AN$105)</f>
        <v>410.48651000000001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207.42000000000002</v>
      </c>
      <c r="AB50" s="75">
        <f>-STOA!P50</f>
        <v>0</v>
      </c>
      <c r="AC50">
        <f t="shared" si="0"/>
        <v>13.272334569435655</v>
      </c>
      <c r="AD50">
        <f t="shared" si="1"/>
        <v>1491.6730315185732</v>
      </c>
      <c r="AE50">
        <f>'IDT-1'!F50</f>
        <v>0</v>
      </c>
      <c r="AF50" s="24"/>
      <c r="AG50">
        <f t="shared" si="2"/>
        <v>1491.6730315185732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0</v>
      </c>
      <c r="E51">
        <f>GT_NG!T51</f>
        <v>12.007852913680274</v>
      </c>
      <c r="F51">
        <f>GT_Spot!T51</f>
        <v>0</v>
      </c>
      <c r="G51">
        <f>PPCL_NG!T51</f>
        <v>30.002000133342221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617.5191125297282</v>
      </c>
      <c r="P51" s="36">
        <v>75.209999999999994</v>
      </c>
      <c r="Q51" s="36">
        <v>24.11</v>
      </c>
      <c r="R51" s="38">
        <v>24.2</v>
      </c>
      <c r="S51" s="38">
        <v>0</v>
      </c>
      <c r="T51" s="37">
        <f>SUMPRODUCT(LTA!J51:AN51,LTA!J$101:AN$101,LTA!J$105:AN$105)</f>
        <v>105.26</v>
      </c>
      <c r="U51" s="37">
        <f>SUMPRODUCT(LTA!J51:AN51,LTA!J$102:AN$102,LTA!J$105:AN$105)</f>
        <v>403.11134399999997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207.42000000000002</v>
      </c>
      <c r="AB51" s="75">
        <f>-STOA!P51</f>
        <v>0</v>
      </c>
      <c r="AC51">
        <f t="shared" si="0"/>
        <v>13.293047347358538</v>
      </c>
      <c r="AD51">
        <f t="shared" si="1"/>
        <v>1473.9172622293922</v>
      </c>
      <c r="AE51">
        <f>'IDT-1'!F51</f>
        <v>0</v>
      </c>
      <c r="AF51" s="24"/>
      <c r="AG51">
        <f t="shared" si="2"/>
        <v>1473.9172622293922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0</v>
      </c>
      <c r="E52">
        <f>GT_NG!T52</f>
        <v>12.007852913680274</v>
      </c>
      <c r="F52">
        <f>GT_Spot!T52</f>
        <v>0</v>
      </c>
      <c r="G52">
        <f>PPCL_NG!T52</f>
        <v>30.002000133342221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632.38792397406291</v>
      </c>
      <c r="P52" s="36">
        <v>75.209999999999994</v>
      </c>
      <c r="Q52" s="36">
        <v>24.11</v>
      </c>
      <c r="R52" s="38">
        <v>24.2</v>
      </c>
      <c r="S52" s="38">
        <v>0</v>
      </c>
      <c r="T52" s="37">
        <f>SUMPRODUCT(LTA!J52:AN52,LTA!J$101:AN$101,LTA!J$105:AN$105)</f>
        <v>105.26</v>
      </c>
      <c r="U52" s="37">
        <f>SUMPRODUCT(LTA!J52:AN52,LTA!J$102:AN$102,LTA!J$105:AN$105)</f>
        <v>414.14981399999999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207.42000000000002</v>
      </c>
      <c r="AB52" s="75">
        <f>-STOA!P52</f>
        <v>0</v>
      </c>
      <c r="AC52">
        <f t="shared" si="0"/>
        <v>13.521031424068685</v>
      </c>
      <c r="AD52">
        <f t="shared" si="1"/>
        <v>1499.5965595970167</v>
      </c>
      <c r="AE52">
        <f>'IDT-1'!F52</f>
        <v>0</v>
      </c>
      <c r="AF52" s="24"/>
      <c r="AG52">
        <f t="shared" si="2"/>
        <v>1499.5965595970167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0</v>
      </c>
      <c r="E53">
        <f>GT_NG!T53</f>
        <v>12.007852913680274</v>
      </c>
      <c r="F53">
        <f>GT_Spot!T53</f>
        <v>0</v>
      </c>
      <c r="G53">
        <f>PPCL_NG!T53</f>
        <v>30.002000133342221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737.90029125861952</v>
      </c>
      <c r="P53" s="36">
        <v>75.209999999999994</v>
      </c>
      <c r="Q53" s="36">
        <v>24.11</v>
      </c>
      <c r="R53" s="38">
        <v>24.2</v>
      </c>
      <c r="S53" s="38">
        <v>0</v>
      </c>
      <c r="T53" s="37">
        <f>SUMPRODUCT(LTA!J53:AN53,LTA!J$101:AN$101,LTA!J$105:AN$105)</f>
        <v>105.26</v>
      </c>
      <c r="U53" s="37">
        <f>SUMPRODUCT(LTA!J53:AN53,LTA!J$102:AN$102,LTA!J$105:AN$105)</f>
        <v>416.22595799999999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207.42000000000002</v>
      </c>
      <c r="AB53" s="75">
        <f>-STOA!P53</f>
        <v>0</v>
      </c>
      <c r="AC53">
        <f t="shared" si="0"/>
        <v>14.379029048150832</v>
      </c>
      <c r="AD53">
        <f t="shared" si="1"/>
        <v>1616.3270732574913</v>
      </c>
      <c r="AE53">
        <f>'IDT-1'!F53</f>
        <v>0</v>
      </c>
      <c r="AF53" s="24"/>
      <c r="AG53">
        <f t="shared" si="2"/>
        <v>1616.3270732574913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0</v>
      </c>
      <c r="E54">
        <f>GT_NG!T54</f>
        <v>12.007852913680274</v>
      </c>
      <c r="F54">
        <f>GT_Spot!T54</f>
        <v>0</v>
      </c>
      <c r="G54">
        <f>PPCL_NG!T54</f>
        <v>30.002000133342221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728.22028320516768</v>
      </c>
      <c r="P54" s="36">
        <v>75.209999999999994</v>
      </c>
      <c r="Q54" s="36">
        <v>24.11</v>
      </c>
      <c r="R54" s="38">
        <v>24.2</v>
      </c>
      <c r="S54" s="38">
        <v>0</v>
      </c>
      <c r="T54" s="37">
        <f>SUMPRODUCT(LTA!J54:AN54,LTA!J$101:AN$101,LTA!J$105:AN$105)</f>
        <v>105.26</v>
      </c>
      <c r="U54" s="37">
        <f>SUMPRODUCT(LTA!J54:AN54,LTA!J$102:AN$102,LTA!J$105:AN$105)</f>
        <v>416.49111800000003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207.42000000000002</v>
      </c>
      <c r="AB54" s="75">
        <f>-STOA!P54</f>
        <v>0</v>
      </c>
      <c r="AC54">
        <f t="shared" si="0"/>
        <v>14.296178385280456</v>
      </c>
      <c r="AD54">
        <f t="shared" si="1"/>
        <v>1606.9950758669099</v>
      </c>
      <c r="AE54">
        <f>'IDT-1'!F54</f>
        <v>0</v>
      </c>
      <c r="AF54" s="24"/>
      <c r="AG54">
        <f t="shared" si="2"/>
        <v>1606.9950758669099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0</v>
      </c>
      <c r="E55">
        <f>GT_NG!T55</f>
        <v>12.007852913680274</v>
      </c>
      <c r="F55">
        <f>GT_Spot!T55</f>
        <v>0</v>
      </c>
      <c r="G55">
        <f>PPCL_NG!T55</f>
        <v>30.002000133342221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660.2511448991828</v>
      </c>
      <c r="P55" s="36">
        <v>75.11</v>
      </c>
      <c r="Q55" s="36">
        <v>24.11</v>
      </c>
      <c r="R55" s="38">
        <v>24.2</v>
      </c>
      <c r="S55" s="38">
        <v>0</v>
      </c>
      <c r="T55" s="37">
        <f>SUMPRODUCT(LTA!J55:AN55,LTA!J$101:AN$101,LTA!J$105:AN$105)</f>
        <v>105.26</v>
      </c>
      <c r="U55" s="37">
        <f>SUMPRODUCT(LTA!J55:AN55,LTA!J$102:AN$102,LTA!J$105:AN$105)</f>
        <v>421.58175800000004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207.42000000000002</v>
      </c>
      <c r="AB55" s="75">
        <f>-STOA!P55</f>
        <v>0</v>
      </c>
      <c r="AC55">
        <f t="shared" si="0"/>
        <v>14.89612417807318</v>
      </c>
      <c r="AD55">
        <f t="shared" si="1"/>
        <v>1413.4166317681322</v>
      </c>
      <c r="AE55">
        <f>'IDT-1'!F55</f>
        <v>0</v>
      </c>
      <c r="AF55" s="24"/>
      <c r="AG55">
        <f t="shared" si="2"/>
        <v>1413.4166317681322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-130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0</v>
      </c>
      <c r="E56">
        <f>GT_NG!T56</f>
        <v>12.007852913680274</v>
      </c>
      <c r="F56">
        <f>GT_Spot!T56</f>
        <v>0</v>
      </c>
      <c r="G56">
        <f>PPCL_NG!T56</f>
        <v>30.002000133342221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634.55588841468295</v>
      </c>
      <c r="P56" s="36">
        <v>75.11</v>
      </c>
      <c r="Q56" s="36">
        <v>24.11</v>
      </c>
      <c r="R56" s="38">
        <v>24.2</v>
      </c>
      <c r="S56" s="38">
        <v>0</v>
      </c>
      <c r="T56" s="37">
        <f>SUMPRODUCT(LTA!J56:AN56,LTA!J$101:AN$101,LTA!J$105:AN$105)</f>
        <v>99.93</v>
      </c>
      <c r="U56" s="37">
        <f>SUMPRODUCT(LTA!J56:AN56,LTA!J$102:AN$102,LTA!J$105:AN$105)</f>
        <v>423.42771400000004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207.42000000000002</v>
      </c>
      <c r="AB56" s="75">
        <f>-STOA!P56</f>
        <v>0</v>
      </c>
      <c r="AC56">
        <f t="shared" si="0"/>
        <v>14.461783783365675</v>
      </c>
      <c r="AD56">
        <f t="shared" si="1"/>
        <v>1404.6716716783399</v>
      </c>
      <c r="AE56">
        <f>'IDT-1'!F56</f>
        <v>0</v>
      </c>
      <c r="AF56" s="24"/>
      <c r="AG56">
        <f t="shared" si="2"/>
        <v>1404.6716716783399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0</v>
      </c>
      <c r="E57">
        <f>GT_NG!T57</f>
        <v>12.007852913680274</v>
      </c>
      <c r="F57">
        <f>GT_Spot!T57</f>
        <v>0</v>
      </c>
      <c r="G57">
        <f>PPCL_NG!T57</f>
        <v>30.002000133342221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634.89332863851848</v>
      </c>
      <c r="P57" s="36">
        <v>75.11</v>
      </c>
      <c r="Q57" s="36">
        <v>24.11</v>
      </c>
      <c r="R57" s="38">
        <v>24.2</v>
      </c>
      <c r="S57" s="38">
        <v>0</v>
      </c>
      <c r="T57" s="37">
        <f>SUMPRODUCT(LTA!J57:AN57,LTA!J$101:AN$101,LTA!J$105:AN$105)</f>
        <v>99.26</v>
      </c>
      <c r="U57" s="37">
        <f>SUMPRODUCT(LTA!J57:AN57,LTA!J$102:AN$102,LTA!J$105:AN$105)</f>
        <v>444.23139800000001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207.42000000000002</v>
      </c>
      <c r="AB57" s="75">
        <f>-STOA!P57</f>
        <v>0</v>
      </c>
      <c r="AC57">
        <f t="shared" si="0"/>
        <v>14.242413938036638</v>
      </c>
      <c r="AD57">
        <f t="shared" si="1"/>
        <v>1470.3621657475044</v>
      </c>
      <c r="AE57">
        <f>'IDT-1'!F57</f>
        <v>0</v>
      </c>
      <c r="AF57" s="24"/>
      <c r="AG57">
        <f t="shared" si="2"/>
        <v>1470.3621657475044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12.007852913680274</v>
      </c>
      <c r="F58">
        <f>GT_Spot!T58</f>
        <v>0</v>
      </c>
      <c r="G58">
        <f>PPCL_NG!T58</f>
        <v>30.002000133342221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635.28989584622389</v>
      </c>
      <c r="P58" s="36">
        <v>75.11</v>
      </c>
      <c r="Q58" s="36">
        <v>24.11</v>
      </c>
      <c r="R58" s="38">
        <v>24.2</v>
      </c>
      <c r="S58" s="38">
        <v>0</v>
      </c>
      <c r="T58" s="37">
        <f>SUMPRODUCT(LTA!J58:AN58,LTA!J$101:AN$101,LTA!J$105:AN$105)</f>
        <v>99.26</v>
      </c>
      <c r="U58" s="37">
        <f>SUMPRODUCT(LTA!J58:AN58,LTA!J$102:AN$102,LTA!J$105:AN$105)</f>
        <v>451.31114800000006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207.42000000000002</v>
      </c>
      <c r="AB58" s="75">
        <f>-STOA!P58</f>
        <v>0</v>
      </c>
      <c r="AC58">
        <f t="shared" si="0"/>
        <v>13.908689790965655</v>
      </c>
      <c r="AD58">
        <f t="shared" si="1"/>
        <v>1523.1722071022809</v>
      </c>
      <c r="AE58">
        <f>'IDT-1'!F58</f>
        <v>0</v>
      </c>
      <c r="AF58" s="24"/>
      <c r="AG58">
        <f t="shared" si="2"/>
        <v>1523.1722071022809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11.640501446480231</v>
      </c>
      <c r="F59">
        <f>GT_Spot!T59</f>
        <v>0</v>
      </c>
      <c r="G59">
        <f>PPCL_NG!T59</f>
        <v>30.002000133342221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635.40005472747396</v>
      </c>
      <c r="P59" s="36">
        <v>75.11</v>
      </c>
      <c r="Q59" s="36">
        <v>24.11</v>
      </c>
      <c r="R59" s="38">
        <v>24.2</v>
      </c>
      <c r="S59" s="38">
        <v>0</v>
      </c>
      <c r="T59" s="37">
        <f>SUMPRODUCT(LTA!J59:AN59,LTA!J$101:AN$101,LTA!J$105:AN$105)</f>
        <v>97.26</v>
      </c>
      <c r="U59" s="37">
        <f>SUMPRODUCT(LTA!J59:AN59,LTA!J$102:AN$102,LTA!J$105:AN$105)</f>
        <v>455.94219400000003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207.42000000000002</v>
      </c>
      <c r="AB59" s="75">
        <f>-STOA!P59</f>
        <v>0</v>
      </c>
      <c r="AC59">
        <f t="shared" si="0"/>
        <v>13.75201715056539</v>
      </c>
      <c r="AD59">
        <f t="shared" si="1"/>
        <v>1545.7027331567313</v>
      </c>
      <c r="AE59">
        <f>'IDT-1'!F59</f>
        <v>0</v>
      </c>
      <c r="AF59" s="24"/>
      <c r="AG59">
        <f t="shared" si="2"/>
        <v>1545.7027331567313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11.640501446480231</v>
      </c>
      <c r="F60">
        <f>GT_Spot!T60</f>
        <v>0</v>
      </c>
      <c r="G60">
        <f>PPCL_NG!T60</f>
        <v>30.002000133342221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658.71810646408278</v>
      </c>
      <c r="P60" s="36">
        <v>75.11</v>
      </c>
      <c r="Q60" s="36">
        <v>24.11</v>
      </c>
      <c r="R60" s="38">
        <v>24.2</v>
      </c>
      <c r="S60" s="38">
        <v>0</v>
      </c>
      <c r="T60" s="37">
        <f>SUMPRODUCT(LTA!J60:AN60,LTA!J$101:AN$101,LTA!J$105:AN$105)</f>
        <v>95.26</v>
      </c>
      <c r="U60" s="37">
        <f>SUMPRODUCT(LTA!J60:AN60,LTA!J$102:AN$102,LTA!J$105:AN$105)</f>
        <v>460.17485599999998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207.42000000000002</v>
      </c>
      <c r="AB60" s="75">
        <f>-STOA!P60</f>
        <v>0</v>
      </c>
      <c r="AC60">
        <f t="shared" si="0"/>
        <v>13.976863431447546</v>
      </c>
      <c r="AD60">
        <f t="shared" si="1"/>
        <v>1571.0286006124577</v>
      </c>
      <c r="AE60">
        <f>'IDT-1'!F60</f>
        <v>0</v>
      </c>
      <c r="AF60" s="24"/>
      <c r="AG60">
        <f t="shared" si="2"/>
        <v>1571.0286006124577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1.5044999999999999</v>
      </c>
      <c r="E61">
        <f>GT_NG!T61</f>
        <v>11.640501446480231</v>
      </c>
      <c r="F61">
        <f>GT_Spot!T61</f>
        <v>0</v>
      </c>
      <c r="G61">
        <f>PPCL_NG!T61</f>
        <v>30.002000133342221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675.31994894442823</v>
      </c>
      <c r="P61" s="36">
        <v>76.089999999999989</v>
      </c>
      <c r="Q61" s="36">
        <v>24.11</v>
      </c>
      <c r="R61" s="38">
        <v>24.2</v>
      </c>
      <c r="S61" s="38">
        <v>0</v>
      </c>
      <c r="T61" s="37">
        <f>SUMPRODUCT(LTA!J61:AN61,LTA!J$101:AN$101,LTA!J$105:AN$105)</f>
        <v>93.06</v>
      </c>
      <c r="U61" s="37">
        <f>SUMPRODUCT(LTA!J61:AN61,LTA!J$102:AN$102,LTA!J$105:AN$105)</f>
        <v>479.15897000000001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207.42000000000002</v>
      </c>
      <c r="AB61" s="75">
        <f>-STOA!P61</f>
        <v>0</v>
      </c>
      <c r="AC61">
        <f t="shared" si="0"/>
        <v>14.292523448474586</v>
      </c>
      <c r="AD61">
        <f t="shared" si="1"/>
        <v>1606.5833970757762</v>
      </c>
      <c r="AE61">
        <f>'IDT-1'!F61</f>
        <v>0</v>
      </c>
      <c r="AF61" s="24"/>
      <c r="AG61">
        <f t="shared" si="2"/>
        <v>1606.5833970757762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1.5044999999999999</v>
      </c>
      <c r="E62">
        <f>GT_NG!T62</f>
        <v>11.640501446480231</v>
      </c>
      <c r="F62">
        <f>GT_Spot!T62</f>
        <v>0</v>
      </c>
      <c r="G62">
        <f>PPCL_NG!T62</f>
        <v>30.002000133342221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690.72077091519066</v>
      </c>
      <c r="P62" s="36">
        <v>76.089999999999989</v>
      </c>
      <c r="Q62" s="36">
        <v>24.11</v>
      </c>
      <c r="R62" s="38">
        <v>24.2</v>
      </c>
      <c r="S62" s="38">
        <v>0</v>
      </c>
      <c r="T62" s="37">
        <f>SUMPRODUCT(LTA!J62:AN62,LTA!J$101:AN$101,LTA!J$105:AN$105)</f>
        <v>88.92</v>
      </c>
      <c r="U62" s="37">
        <f>SUMPRODUCT(LTA!J62:AN62,LTA!J$102:AN$102,LTA!J$105:AN$105)</f>
        <v>482.81324799999999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207.42000000000002</v>
      </c>
      <c r="AB62" s="75">
        <f>-STOA!P62</f>
        <v>0</v>
      </c>
      <c r="AC62">
        <f t="shared" si="0"/>
        <v>14.423776328217295</v>
      </c>
      <c r="AD62">
        <f t="shared" si="1"/>
        <v>1621.3672441667959</v>
      </c>
      <c r="AE62">
        <f>'IDT-1'!F62</f>
        <v>0</v>
      </c>
      <c r="AF62" s="24"/>
      <c r="AG62">
        <f t="shared" si="2"/>
        <v>1621.3672441667959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3.0089999999999999</v>
      </c>
      <c r="E63">
        <f>GT_NG!T63</f>
        <v>11.640501446480231</v>
      </c>
      <c r="F63">
        <f>GT_Spot!T63</f>
        <v>0</v>
      </c>
      <c r="G63">
        <f>PPCL_NG!T63</f>
        <v>30.002000133342221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698.16830841787328</v>
      </c>
      <c r="P63" s="36">
        <v>76.089999999999989</v>
      </c>
      <c r="Q63" s="36">
        <v>24.11</v>
      </c>
      <c r="R63" s="38">
        <v>24.2</v>
      </c>
      <c r="S63" s="38">
        <v>0</v>
      </c>
      <c r="T63" s="37">
        <f>SUMPRODUCT(LTA!J63:AN63,LTA!J$101:AN$101,LTA!J$105:AN$105)</f>
        <v>85.5</v>
      </c>
      <c r="U63" s="37">
        <f>SUMPRODUCT(LTA!J63:AN63,LTA!J$102:AN$102,LTA!J$105:AN$105)</f>
        <v>486.80236600000006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209.91000000000003</v>
      </c>
      <c r="AB63" s="75">
        <f>-STOA!P63</f>
        <v>0</v>
      </c>
      <c r="AC63">
        <f t="shared" si="0"/>
        <v>14.973380872750671</v>
      </c>
      <c r="AD63">
        <f t="shared" si="1"/>
        <v>1582.8287951249454</v>
      </c>
      <c r="AE63">
        <f>'IDT-1'!F63</f>
        <v>0</v>
      </c>
      <c r="AF63" s="24"/>
      <c r="AG63">
        <f t="shared" si="2"/>
        <v>1582.8287951249454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3.6107999999999998</v>
      </c>
      <c r="E64">
        <f>GT_NG!T64</f>
        <v>11.640501446480231</v>
      </c>
      <c r="F64">
        <f>GT_Spot!T64</f>
        <v>0</v>
      </c>
      <c r="G64">
        <f>PPCL_NG!T64</f>
        <v>30.002000133342221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702.59780760229251</v>
      </c>
      <c r="P64" s="36">
        <v>76.089999999999989</v>
      </c>
      <c r="Q64" s="36">
        <v>24.11</v>
      </c>
      <c r="R64" s="38">
        <v>24.2</v>
      </c>
      <c r="S64" s="38">
        <v>0</v>
      </c>
      <c r="T64" s="37">
        <f>SUMPRODUCT(LTA!J64:AN64,LTA!J$101:AN$101,LTA!J$105:AN$105)</f>
        <v>80.77</v>
      </c>
      <c r="U64" s="37">
        <f>SUMPRODUCT(LTA!J64:AN64,LTA!J$102:AN$102,LTA!J$105:AN$105)</f>
        <v>486.731492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209.91000000000003</v>
      </c>
      <c r="AB64" s="75">
        <f>-STOA!P64</f>
        <v>0</v>
      </c>
      <c r="AC64">
        <f t="shared" si="0"/>
        <v>15.064189889595511</v>
      </c>
      <c r="AD64">
        <f t="shared" si="1"/>
        <v>1572.9684112925195</v>
      </c>
      <c r="AE64">
        <f>'IDT-1'!F64</f>
        <v>0</v>
      </c>
      <c r="AF64" s="24"/>
      <c r="AG64">
        <f t="shared" si="2"/>
        <v>1572.9684112925195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3.6107999999999998</v>
      </c>
      <c r="E65">
        <f>GT_NG!T65</f>
        <v>11.640501446480231</v>
      </c>
      <c r="F65">
        <f>GT_Spot!T65</f>
        <v>0</v>
      </c>
      <c r="G65">
        <f>PPCL_NG!T65</f>
        <v>30.002000133342221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689.86553041073887</v>
      </c>
      <c r="P65" s="36">
        <v>71.28</v>
      </c>
      <c r="Q65" s="36">
        <v>24.11</v>
      </c>
      <c r="R65" s="38">
        <v>24.2</v>
      </c>
      <c r="S65" s="38">
        <v>0</v>
      </c>
      <c r="T65" s="37">
        <f>SUMPRODUCT(LTA!J65:AN65,LTA!J$101:AN$101,LTA!J$105:AN$105)</f>
        <v>75.989999999999995</v>
      </c>
      <c r="U65" s="37">
        <f>SUMPRODUCT(LTA!J65:AN65,LTA!J$102:AN$102,LTA!J$105:AN$105)</f>
        <v>488.50884600000001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209.91000000000003</v>
      </c>
      <c r="AB65" s="75">
        <f>-STOA!P65</f>
        <v>0</v>
      </c>
      <c r="AC65">
        <f t="shared" si="0"/>
        <v>14.617050739843981</v>
      </c>
      <c r="AD65">
        <f t="shared" si="1"/>
        <v>1582.8706272507175</v>
      </c>
      <c r="AE65">
        <f>'IDT-1'!F65</f>
        <v>1.5289999999999999</v>
      </c>
      <c r="AF65" s="24"/>
      <c r="AG65">
        <f t="shared" si="2"/>
        <v>1584.3996272507175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3.6107999999999998</v>
      </c>
      <c r="E66">
        <f>GT_NG!T66</f>
        <v>11.640501446480231</v>
      </c>
      <c r="F66">
        <f>GT_Spot!T66</f>
        <v>0</v>
      </c>
      <c r="G66">
        <f>PPCL_NG!T66</f>
        <v>30.002000133342221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681.3567030209316</v>
      </c>
      <c r="P66" s="36">
        <v>75.200000000000017</v>
      </c>
      <c r="Q66" s="36">
        <v>24.11</v>
      </c>
      <c r="R66" s="38">
        <v>24.2</v>
      </c>
      <c r="S66" s="38">
        <v>0</v>
      </c>
      <c r="T66" s="37">
        <f>SUMPRODUCT(LTA!J66:AN66,LTA!J$101:AN$101,LTA!J$105:AN$105)</f>
        <v>71.64</v>
      </c>
      <c r="U66" s="37">
        <f>SUMPRODUCT(LTA!J66:AN66,LTA!J$102:AN$102,LTA!J$105:AN$105)</f>
        <v>488.61418600000002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209.91000000000003</v>
      </c>
      <c r="AB66" s="75">
        <f>-STOA!P66</f>
        <v>0</v>
      </c>
      <c r="AC66">
        <f t="shared" si="0"/>
        <v>14.583706688424654</v>
      </c>
      <c r="AD66">
        <f t="shared" si="1"/>
        <v>1569.0704839123296</v>
      </c>
      <c r="AE66">
        <f>'IDT-1'!F66</f>
        <v>3.9670000000000001</v>
      </c>
      <c r="AF66" s="24"/>
      <c r="AG66">
        <f t="shared" si="2"/>
        <v>1573.0374839123297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-35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3.6107999999999998</v>
      </c>
      <c r="E67">
        <f>GT_NG!T67</f>
        <v>11.640501446480231</v>
      </c>
      <c r="F67">
        <f>GT_Spot!T67</f>
        <v>0</v>
      </c>
      <c r="G67">
        <f>PPCL_NG!T67</f>
        <v>30.002000133342221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678.57463340759352</v>
      </c>
      <c r="P67" s="36">
        <v>75.200000000000017</v>
      </c>
      <c r="Q67" s="36">
        <v>24.35</v>
      </c>
      <c r="R67" s="38">
        <v>24.2</v>
      </c>
      <c r="S67" s="38">
        <v>0</v>
      </c>
      <c r="T67" s="37">
        <f>SUMPRODUCT(LTA!J67:AN67,LTA!J$101:AN$101,LTA!J$105:AN$105)</f>
        <v>63.910000000000004</v>
      </c>
      <c r="U67" s="37">
        <f>SUMPRODUCT(LTA!J67:AN67,LTA!J$102:AN$102,LTA!J$105:AN$105)</f>
        <v>485.587512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209.91000000000003</v>
      </c>
      <c r="AB67" s="75">
        <f>-STOA!P67</f>
        <v>0</v>
      </c>
      <c r="AC67">
        <f t="shared" si="0"/>
        <v>14.511068382238255</v>
      </c>
      <c r="AD67">
        <f t="shared" si="1"/>
        <v>1550.8443786051778</v>
      </c>
      <c r="AE67">
        <f>'IDT-1'!F67</f>
        <v>2.927</v>
      </c>
      <c r="AF67" s="24"/>
      <c r="AG67">
        <f t="shared" si="2"/>
        <v>1553.7713786051777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3.6107999999999998</v>
      </c>
      <c r="E68">
        <f>GT_NG!T68</f>
        <v>11.640501446480231</v>
      </c>
      <c r="F68">
        <f>GT_Spot!T68</f>
        <v>0</v>
      </c>
      <c r="G68">
        <f>PPCL_NG!T68</f>
        <v>30.002000133342221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667.11518743005274</v>
      </c>
      <c r="P68" s="36">
        <v>75.200000000000017</v>
      </c>
      <c r="Q68" s="36">
        <v>24.35</v>
      </c>
      <c r="R68" s="38">
        <v>24.2</v>
      </c>
      <c r="S68" s="38">
        <v>0</v>
      </c>
      <c r="T68" s="37">
        <f>SUMPRODUCT(LTA!J68:AN68,LTA!J$101:AN$101,LTA!J$105:AN$105)</f>
        <v>8.6</v>
      </c>
      <c r="U68" s="37">
        <f>SUMPRODUCT(LTA!J68:AN68,LTA!J$102:AN$102,LTA!J$105:AN$105)</f>
        <v>484.46584200000001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209.91000000000003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13.824845286413945</v>
      </c>
      <c r="AD68">
        <f t="shared" ref="AD68:AD98" si="4">SUM(B68:AB68,AI68:AR68)-AC68</f>
        <v>1493.6394857234616</v>
      </c>
      <c r="AE68">
        <f>'IDT-1'!F68</f>
        <v>2.9969999999999999</v>
      </c>
      <c r="AF68" s="24"/>
      <c r="AG68">
        <f t="shared" ref="AG68:AG98" si="5">SUM(AD68:AF68)</f>
        <v>1496.6364857234616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3.6107999999999998</v>
      </c>
      <c r="E69">
        <f>GT_NG!T69</f>
        <v>11.640501446480231</v>
      </c>
      <c r="F69">
        <f>GT_Spot!T69</f>
        <v>0</v>
      </c>
      <c r="G69">
        <f>PPCL_NG!T69</f>
        <v>30.002000133342221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668.21221923758105</v>
      </c>
      <c r="P69" s="36">
        <v>75.200000000000017</v>
      </c>
      <c r="Q69" s="36">
        <v>24.11352949787732</v>
      </c>
      <c r="R69" s="38">
        <v>21.9</v>
      </c>
      <c r="S69" s="38">
        <v>0</v>
      </c>
      <c r="T69" s="37">
        <f>SUMPRODUCT(LTA!J69:AN69,LTA!J$101:AN$101,LTA!J$105:AN$105)</f>
        <v>8.15</v>
      </c>
      <c r="U69" s="37">
        <f>SUMPRODUCT(LTA!J69:AN69,LTA!J$102:AN$102,LTA!J$105:AN$105)</f>
        <v>480.41699799999998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209.91000000000003</v>
      </c>
      <c r="AB69" s="75">
        <f>-STOA!P69</f>
        <v>0</v>
      </c>
      <c r="AC69">
        <f t="shared" si="3"/>
        <v>13.506244573035652</v>
      </c>
      <c r="AD69">
        <f t="shared" si="4"/>
        <v>1518.0198037422451</v>
      </c>
      <c r="AE69">
        <f>'IDT-1'!F69</f>
        <v>1.5820000000000001</v>
      </c>
      <c r="AF69" s="24"/>
      <c r="AG69">
        <f t="shared" si="5"/>
        <v>1519.6018037422452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3.6107999999999998</v>
      </c>
      <c r="E70">
        <f>GT_NG!T70</f>
        <v>11.640501446480231</v>
      </c>
      <c r="F70">
        <f>GT_Spot!T70</f>
        <v>0</v>
      </c>
      <c r="G70">
        <f>PPCL_NG!T70</f>
        <v>30.002000133342221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659.08387069479284</v>
      </c>
      <c r="P70" s="36">
        <v>75.2</v>
      </c>
      <c r="Q70" s="36">
        <v>24.11352949787732</v>
      </c>
      <c r="R70" s="38">
        <v>19.59</v>
      </c>
      <c r="S70" s="38">
        <v>0</v>
      </c>
      <c r="T70" s="37">
        <f>SUMPRODUCT(LTA!J70:AN70,LTA!J$101:AN$101,LTA!J$105:AN$105)</f>
        <v>6.86</v>
      </c>
      <c r="U70" s="37">
        <f>SUMPRODUCT(LTA!J70:AN70,LTA!J$102:AN$102,LTA!J$105:AN$105)</f>
        <v>476.33299399999999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209.91000000000003</v>
      </c>
      <c r="AB70" s="75">
        <f>-STOA!P70</f>
        <v>0</v>
      </c>
      <c r="AC70">
        <f t="shared" si="3"/>
        <v>13.358295870659116</v>
      </c>
      <c r="AD70">
        <f t="shared" si="4"/>
        <v>1501.3553999018336</v>
      </c>
      <c r="AE70">
        <f>'IDT-1'!F70</f>
        <v>1.34</v>
      </c>
      <c r="AF70" s="24"/>
      <c r="AG70">
        <f t="shared" si="5"/>
        <v>1502.6953999018335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3.6107999999999998</v>
      </c>
      <c r="E71">
        <f>GT_NG!T71</f>
        <v>11.640501446480231</v>
      </c>
      <c r="F71">
        <f>GT_Spot!T71</f>
        <v>0</v>
      </c>
      <c r="G71">
        <f>PPCL_NG!T71</f>
        <v>30.002000133342221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646.58097537997287</v>
      </c>
      <c r="P71" s="36">
        <v>75.2</v>
      </c>
      <c r="Q71" s="36">
        <v>24.11352949787732</v>
      </c>
      <c r="R71" s="38">
        <v>15.48</v>
      </c>
      <c r="S71" s="38">
        <v>0</v>
      </c>
      <c r="T71" s="37">
        <f>SUMPRODUCT(LTA!J71:AN71,LTA!J$101:AN$101,LTA!J$105:AN$105)</f>
        <v>5.62</v>
      </c>
      <c r="U71" s="37">
        <f>SUMPRODUCT(LTA!J71:AN71,LTA!J$102:AN$102,LTA!J$105:AN$105)</f>
        <v>460.70955199999997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209.91000000000003</v>
      </c>
      <c r="AB71" s="75">
        <f>-STOA!P71</f>
        <v>0</v>
      </c>
      <c r="AC71">
        <f t="shared" si="3"/>
        <v>13.2340721022887</v>
      </c>
      <c r="AD71">
        <f t="shared" si="4"/>
        <v>1487.3632863553837</v>
      </c>
      <c r="AE71">
        <f>'IDT-1'!F71</f>
        <v>0</v>
      </c>
      <c r="AF71" s="24"/>
      <c r="AG71">
        <f t="shared" si="5"/>
        <v>1487.3632863553837</v>
      </c>
      <c r="AI71" s="34">
        <f>PXIL!J71</f>
        <v>0</v>
      </c>
      <c r="AJ71" s="34">
        <f>PXIL!P71</f>
        <v>0</v>
      </c>
      <c r="AK71" s="34">
        <f>RTM_IEX!J71</f>
        <v>19.36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3.6107999999999998</v>
      </c>
      <c r="E72">
        <f>GT_NG!T72</f>
        <v>11.640501446480231</v>
      </c>
      <c r="F72">
        <f>GT_Spot!T72</f>
        <v>0</v>
      </c>
      <c r="G72">
        <f>PPCL_NG!T72</f>
        <v>30.002000133342221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639.88232675573886</v>
      </c>
      <c r="P72" s="36">
        <v>75.2</v>
      </c>
      <c r="Q72" s="36">
        <v>24.11352949787732</v>
      </c>
      <c r="R72" s="38">
        <v>12.17</v>
      </c>
      <c r="S72" s="38">
        <v>0</v>
      </c>
      <c r="T72" s="37">
        <f>SUMPRODUCT(LTA!J72:AN72,LTA!J$101:AN$101,LTA!J$105:AN$105)</f>
        <v>4.4000000000000004</v>
      </c>
      <c r="U72" s="37">
        <f>SUMPRODUCT(LTA!J72:AN72,LTA!J$102:AN$102,LTA!J$105:AN$105)</f>
        <v>457.80328399999996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209.91000000000003</v>
      </c>
      <c r="AB72" s="75">
        <f>-STOA!P72</f>
        <v>0</v>
      </c>
      <c r="AC72">
        <f t="shared" si="3"/>
        <v>13.194868835995438</v>
      </c>
      <c r="AD72">
        <f t="shared" si="4"/>
        <v>1482.9475729974429</v>
      </c>
      <c r="AE72">
        <f>'IDT-1'!F72</f>
        <v>0</v>
      </c>
      <c r="AF72" s="24"/>
      <c r="AG72">
        <f t="shared" si="5"/>
        <v>1482.9475729974429</v>
      </c>
      <c r="AI72" s="34">
        <f>PXIL!J72</f>
        <v>0</v>
      </c>
      <c r="AJ72" s="34">
        <f>PXIL!P72</f>
        <v>0</v>
      </c>
      <c r="AK72" s="34">
        <f>RTM_IEX!J72</f>
        <v>29.04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3.6107999999999998</v>
      </c>
      <c r="E73">
        <f>GT_NG!T73</f>
        <v>11.640501446480231</v>
      </c>
      <c r="F73">
        <f>GT_Spot!T73</f>
        <v>0</v>
      </c>
      <c r="G73">
        <f>PPCL_NG!T73</f>
        <v>30.002000133342221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630.74720372284492</v>
      </c>
      <c r="P73" s="36">
        <v>75.2</v>
      </c>
      <c r="Q73" s="36">
        <v>24.093526570048304</v>
      </c>
      <c r="R73" s="38">
        <v>10.307454320987654</v>
      </c>
      <c r="S73" s="38">
        <v>0</v>
      </c>
      <c r="T73" s="37">
        <f>SUMPRODUCT(LTA!J73:AN73,LTA!J$101:AN$101,LTA!J$105:AN$105)</f>
        <v>13.16</v>
      </c>
      <c r="U73" s="37">
        <f>SUMPRODUCT(LTA!J73:AN73,LTA!J$102:AN$102,LTA!J$105:AN$105)</f>
        <v>454.57854599999996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209.91000000000003</v>
      </c>
      <c r="AB73" s="75">
        <f>-STOA!P73</f>
        <v>0</v>
      </c>
      <c r="AC73">
        <f t="shared" si="3"/>
        <v>13.487359631165768</v>
      </c>
      <c r="AD73">
        <f t="shared" si="4"/>
        <v>1515.8926725625374</v>
      </c>
      <c r="AE73">
        <f>'IDT-1'!F73</f>
        <v>0</v>
      </c>
      <c r="AF73" s="24"/>
      <c r="AG73">
        <f t="shared" si="5"/>
        <v>1515.8926725625374</v>
      </c>
      <c r="AI73" s="34">
        <f>PXIL!J73</f>
        <v>0</v>
      </c>
      <c r="AJ73" s="34">
        <f>PXIL!P73</f>
        <v>0</v>
      </c>
      <c r="AK73" s="34">
        <f>RTM_IEX!J73</f>
        <v>67.760000000000005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3.6107999999999998</v>
      </c>
      <c r="E74">
        <f>GT_NG!T74</f>
        <v>11.640501446480231</v>
      </c>
      <c r="F74">
        <f>GT_Spot!T74</f>
        <v>0</v>
      </c>
      <c r="G74">
        <f>PPCL_NG!T74</f>
        <v>30.002000133342221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630.74720372284492</v>
      </c>
      <c r="P74" s="36">
        <v>75.2</v>
      </c>
      <c r="Q74" s="36">
        <v>24.093526570048304</v>
      </c>
      <c r="R74" s="38">
        <v>7.5025449609772652</v>
      </c>
      <c r="S74" s="38">
        <v>0</v>
      </c>
      <c r="T74" s="37">
        <f>SUMPRODUCT(LTA!J74:AN74,LTA!J$101:AN$101,LTA!J$105:AN$105)</f>
        <v>12.15</v>
      </c>
      <c r="U74" s="37">
        <f>SUMPRODUCT(LTA!J74:AN74,LTA!J$102:AN$102,LTA!J$105:AN$105)</f>
        <v>451.20114599999999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209.91000000000003</v>
      </c>
      <c r="AB74" s="75">
        <f>-STOA!P74</f>
        <v>0</v>
      </c>
      <c r="AC74">
        <f t="shared" si="3"/>
        <v>13.253699308797678</v>
      </c>
      <c r="AD74">
        <f t="shared" si="4"/>
        <v>1489.5740235248954</v>
      </c>
      <c r="AE74">
        <f>'IDT-1'!F74</f>
        <v>0</v>
      </c>
      <c r="AF74" s="24"/>
      <c r="AG74">
        <f t="shared" si="5"/>
        <v>1489.5740235248954</v>
      </c>
      <c r="AI74" s="34">
        <f>PXIL!J74</f>
        <v>0</v>
      </c>
      <c r="AJ74" s="34">
        <f>PXIL!P74</f>
        <v>0</v>
      </c>
      <c r="AK74" s="34">
        <f>RTM_IEX!J74</f>
        <v>48.4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3.6107999999999998</v>
      </c>
      <c r="E75">
        <f>GT_NG!T75</f>
        <v>12.007852913680274</v>
      </c>
      <c r="F75">
        <f>GT_Spot!T75</f>
        <v>0</v>
      </c>
      <c r="G75">
        <f>PPCL_NG!T75</f>
        <v>30.002000133342221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631.94647873469717</v>
      </c>
      <c r="P75" s="36">
        <v>75.2</v>
      </c>
      <c r="Q75" s="36">
        <v>24.093526570048304</v>
      </c>
      <c r="R75" s="38">
        <v>0</v>
      </c>
      <c r="S75" s="38">
        <v>0</v>
      </c>
      <c r="T75" s="37">
        <f>SUMPRODUCT(LTA!J75:AN75,LTA!J$101:AN$101,LTA!J$105:AN$105)</f>
        <v>10.97</v>
      </c>
      <c r="U75" s="37">
        <f>SUMPRODUCT(LTA!J75:AN75,LTA!J$102:AN$102,LTA!J$105:AN$105)</f>
        <v>449.76752399999998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213.33</v>
      </c>
      <c r="AB75" s="75">
        <f>-STOA!P75</f>
        <v>0</v>
      </c>
      <c r="AC75">
        <f t="shared" si="3"/>
        <v>13.591887352556739</v>
      </c>
      <c r="AD75">
        <f t="shared" si="4"/>
        <v>1527.6662949992112</v>
      </c>
      <c r="AE75">
        <f>'IDT-1'!F75</f>
        <v>0</v>
      </c>
      <c r="AF75" s="24"/>
      <c r="AG75">
        <f t="shared" si="5"/>
        <v>1527.6662949992112</v>
      </c>
      <c r="AI75" s="34">
        <f>PXIL!J75</f>
        <v>0</v>
      </c>
      <c r="AJ75" s="34">
        <f>PXIL!P75</f>
        <v>0</v>
      </c>
      <c r="AK75" s="34">
        <f>RTM_IEX!J75</f>
        <v>91.96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3.6107999999999998</v>
      </c>
      <c r="E76">
        <f>GT_NG!T76</f>
        <v>12.007852913680274</v>
      </c>
      <c r="F76">
        <f>GT_Spot!T76</f>
        <v>0</v>
      </c>
      <c r="G76">
        <f>PPCL_NG!T76</f>
        <v>30.002000133342221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632.32221755333012</v>
      </c>
      <c r="P76" s="36">
        <v>75.2</v>
      </c>
      <c r="Q76" s="36">
        <v>24.093526570048304</v>
      </c>
      <c r="R76" s="38">
        <v>0</v>
      </c>
      <c r="S76" s="38">
        <v>0</v>
      </c>
      <c r="T76" s="37">
        <f>SUMPRODUCT(LTA!J76:AN76,LTA!J$101:AN$101,LTA!J$105:AN$105)</f>
        <v>5.87</v>
      </c>
      <c r="U76" s="37">
        <f>SUMPRODUCT(LTA!J76:AN76,LTA!J$102:AN$102,LTA!J$105:AN$105)</f>
        <v>446.10278599999998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213.33</v>
      </c>
      <c r="AB76" s="75">
        <f>-STOA!P76</f>
        <v>0</v>
      </c>
      <c r="AC76">
        <f t="shared" si="3"/>
        <v>13.432880159760709</v>
      </c>
      <c r="AD76">
        <f t="shared" si="4"/>
        <v>1509.7563030106401</v>
      </c>
      <c r="AE76">
        <f>'IDT-1'!F76</f>
        <v>0</v>
      </c>
      <c r="AF76" s="24"/>
      <c r="AG76">
        <f t="shared" si="5"/>
        <v>1509.7563030106401</v>
      </c>
      <c r="AI76" s="34">
        <f>PXIL!J76</f>
        <v>0</v>
      </c>
      <c r="AJ76" s="34">
        <f>PXIL!P76</f>
        <v>0</v>
      </c>
      <c r="AK76" s="34">
        <f>RTM_IEX!J76</f>
        <v>82.28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3.6107999999999998</v>
      </c>
      <c r="E77">
        <f>GT_NG!T77</f>
        <v>12.007852913680274</v>
      </c>
      <c r="F77">
        <f>GT_Spot!T77</f>
        <v>0</v>
      </c>
      <c r="G77">
        <f>PPCL_NG!T77</f>
        <v>30.002000133342221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637.42511577296966</v>
      </c>
      <c r="P77" s="36">
        <v>75.2</v>
      </c>
      <c r="Q77" s="36">
        <v>24.113067820333374</v>
      </c>
      <c r="R77" s="38">
        <v>0</v>
      </c>
      <c r="S77" s="38">
        <v>0</v>
      </c>
      <c r="T77" s="37">
        <f>SUMPRODUCT(LTA!J77:AN77,LTA!J$101:AN$101,LTA!J$105:AN$105)</f>
        <v>3.33</v>
      </c>
      <c r="U77" s="37">
        <f>SUMPRODUCT(LTA!J77:AN77,LTA!J$102:AN$102,LTA!J$105:AN$105)</f>
        <v>456.93078800000001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213.33</v>
      </c>
      <c r="AB77" s="75">
        <f>-STOA!P77</f>
        <v>0</v>
      </c>
      <c r="AC77">
        <f t="shared" si="3"/>
        <v>13.167564044696043</v>
      </c>
      <c r="AD77">
        <f t="shared" si="4"/>
        <v>1479.8720605956296</v>
      </c>
      <c r="AE77">
        <f>'IDT-1'!F77</f>
        <v>0</v>
      </c>
      <c r="AF77" s="24"/>
      <c r="AG77">
        <f t="shared" si="5"/>
        <v>1479.8720605956296</v>
      </c>
      <c r="AI77" s="34">
        <f>PXIL!J77</f>
        <v>0</v>
      </c>
      <c r="AJ77" s="34">
        <f>PXIL!P77</f>
        <v>0</v>
      </c>
      <c r="AK77" s="34">
        <f>RTM_IEX!J77</f>
        <v>38.72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3.6107999999999998</v>
      </c>
      <c r="E78">
        <f>GT_NG!T78</f>
        <v>12.007852913680274</v>
      </c>
      <c r="F78">
        <f>GT_Spot!T78</f>
        <v>0</v>
      </c>
      <c r="G78">
        <f>PPCL_NG!T78</f>
        <v>30.002000133342221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639.97942451201357</v>
      </c>
      <c r="P78" s="36">
        <v>75.2</v>
      </c>
      <c r="Q78" s="36">
        <v>24.113067820333374</v>
      </c>
      <c r="R78" s="38">
        <v>0</v>
      </c>
      <c r="S78" s="38">
        <v>0</v>
      </c>
      <c r="T78" s="37">
        <f>SUMPRODUCT(LTA!J78:AN78,LTA!J$101:AN$101,LTA!J$105:AN$105)</f>
        <v>1.33</v>
      </c>
      <c r="U78" s="37">
        <f>SUMPRODUCT(LTA!J78:AN78,LTA!J$102:AN$102,LTA!J$105:AN$105)</f>
        <v>455.27047599999997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213.33</v>
      </c>
      <c r="AB78" s="75">
        <f>-STOA!P78</f>
        <v>0</v>
      </c>
      <c r="AC78">
        <f t="shared" si="3"/>
        <v>13.15783121599963</v>
      </c>
      <c r="AD78">
        <f t="shared" si="4"/>
        <v>1478.7757901633699</v>
      </c>
      <c r="AE78">
        <f>'IDT-1'!F78</f>
        <v>0</v>
      </c>
      <c r="AF78" s="24"/>
      <c r="AG78">
        <f t="shared" si="5"/>
        <v>1478.7757901633699</v>
      </c>
      <c r="AI78" s="34">
        <f>PXIL!J78</f>
        <v>0</v>
      </c>
      <c r="AJ78" s="34">
        <f>PXIL!P78</f>
        <v>0</v>
      </c>
      <c r="AK78" s="34">
        <f>RTM_IEX!J78</f>
        <v>38.72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3.6107999999999998</v>
      </c>
      <c r="E79">
        <f>GT_NG!T79</f>
        <v>12.007852913680274</v>
      </c>
      <c r="F79">
        <f>GT_Spot!T79</f>
        <v>0</v>
      </c>
      <c r="G79">
        <f>PPCL_NG!T79</f>
        <v>30.002000133342221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721.71297928828221</v>
      </c>
      <c r="P79" s="36">
        <v>75.2</v>
      </c>
      <c r="Q79" s="36">
        <v>24.113067820333374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454.301288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213.33</v>
      </c>
      <c r="AB79" s="75">
        <f>-STOA!P79</f>
        <v>0</v>
      </c>
      <c r="AC79">
        <f t="shared" si="3"/>
        <v>13.942267764696169</v>
      </c>
      <c r="AD79">
        <f t="shared" si="4"/>
        <v>1470.7057203909419</v>
      </c>
      <c r="AE79">
        <f>'IDT-1'!F79</f>
        <v>0</v>
      </c>
      <c r="AF79" s="24"/>
      <c r="AG79">
        <f t="shared" si="5"/>
        <v>1470.7057203909419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-48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3.6107999999999998</v>
      </c>
      <c r="E80">
        <f>GT_NG!T80</f>
        <v>12.007852913680274</v>
      </c>
      <c r="F80">
        <f>GT_Spot!T80</f>
        <v>0</v>
      </c>
      <c r="G80">
        <f>PPCL_NG!T80</f>
        <v>30.002000133342221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727.36796880792747</v>
      </c>
      <c r="P80" s="36">
        <v>75.2</v>
      </c>
      <c r="Q80" s="36">
        <v>24.113067820333374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453.8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213.33</v>
      </c>
      <c r="AB80" s="75">
        <f>-STOA!P80</f>
        <v>0</v>
      </c>
      <c r="AC80">
        <f t="shared" si="3"/>
        <v>13.916595317891487</v>
      </c>
      <c r="AD80">
        <f t="shared" si="4"/>
        <v>1483.8850943573918</v>
      </c>
      <c r="AE80">
        <f>'IDT-1'!F80</f>
        <v>0</v>
      </c>
      <c r="AF80" s="24"/>
      <c r="AG80">
        <f t="shared" si="5"/>
        <v>1483.8850943573918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3.6107999999999998</v>
      </c>
      <c r="E81">
        <f>GT_NG!T81</f>
        <v>12.007852913680274</v>
      </c>
      <c r="F81">
        <f>GT_Spot!T81</f>
        <v>0</v>
      </c>
      <c r="G81">
        <f>PPCL_NG!T81</f>
        <v>30.002000133342221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746.1964175624795</v>
      </c>
      <c r="P81" s="36">
        <v>75.2</v>
      </c>
      <c r="Q81" s="36">
        <v>24.113067820333374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453.45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213.33</v>
      </c>
      <c r="AB81" s="75">
        <f>-STOA!P81</f>
        <v>0</v>
      </c>
      <c r="AC81">
        <f t="shared" si="3"/>
        <v>14.443208895341551</v>
      </c>
      <c r="AD81">
        <f t="shared" si="4"/>
        <v>1460.8369295344939</v>
      </c>
      <c r="AE81">
        <f>'IDT-1'!F81</f>
        <v>0</v>
      </c>
      <c r="AF81" s="24"/>
      <c r="AG81">
        <f t="shared" si="5"/>
        <v>1460.8369295344939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-81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3.6107999999999998</v>
      </c>
      <c r="E82">
        <f>GT_NG!T82</f>
        <v>12.007852913680274</v>
      </c>
      <c r="F82">
        <f>GT_Spot!T82</f>
        <v>0</v>
      </c>
      <c r="G82">
        <f>PPCL_NG!T82</f>
        <v>30.002000133342221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794.59645950111701</v>
      </c>
      <c r="P82" s="36">
        <v>75.2</v>
      </c>
      <c r="Q82" s="36">
        <v>24.113067820333374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453.11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213.33</v>
      </c>
      <c r="AB82" s="75">
        <f>-STOA!P82</f>
        <v>0</v>
      </c>
      <c r="AC82">
        <f t="shared" si="3"/>
        <v>15.247896747855961</v>
      </c>
      <c r="AD82">
        <f t="shared" si="4"/>
        <v>1465.0922836206169</v>
      </c>
      <c r="AE82">
        <f>'IDT-1'!F82</f>
        <v>0</v>
      </c>
      <c r="AF82" s="24"/>
      <c r="AG82">
        <f t="shared" si="5"/>
        <v>1465.0922836206169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-124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3.6107999999999998</v>
      </c>
      <c r="E83">
        <f>GT_NG!T83</f>
        <v>12.007852913680274</v>
      </c>
      <c r="F83">
        <f>GT_Spot!T83</f>
        <v>0</v>
      </c>
      <c r="G83">
        <f>PPCL_NG!T83</f>
        <v>30.002000133342221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794.79625179012169</v>
      </c>
      <c r="P83" s="36">
        <v>75.2</v>
      </c>
      <c r="Q83" s="36">
        <v>24.113067820333374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450.93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213.51000000000002</v>
      </c>
      <c r="AB83" s="75">
        <f>-STOA!P83</f>
        <v>0</v>
      </c>
      <c r="AC83">
        <f t="shared" si="3"/>
        <v>15.107761134688468</v>
      </c>
      <c r="AD83">
        <f t="shared" si="4"/>
        <v>1477.4322115227892</v>
      </c>
      <c r="AE83">
        <f>'IDT-1'!F83</f>
        <v>0</v>
      </c>
      <c r="AF83" s="24"/>
      <c r="AG83">
        <f t="shared" si="5"/>
        <v>1477.4322115227892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-110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3.6107999999999998</v>
      </c>
      <c r="E84">
        <f>GT_NG!T84</f>
        <v>12.007852913680274</v>
      </c>
      <c r="F84">
        <f>GT_Spot!T84</f>
        <v>0</v>
      </c>
      <c r="G84">
        <f>PPCL_NG!T84</f>
        <v>30.002000133342221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794.79625179012169</v>
      </c>
      <c r="P84" s="36">
        <v>75.2</v>
      </c>
      <c r="Q84" s="36">
        <v>24.113067820333374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450.28999999999996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213.51000000000002</v>
      </c>
      <c r="AB84" s="75">
        <f>-STOA!P84</f>
        <v>0</v>
      </c>
      <c r="AC84">
        <f t="shared" si="3"/>
        <v>14.968957221855538</v>
      </c>
      <c r="AD84">
        <f t="shared" si="4"/>
        <v>1491.9310154356222</v>
      </c>
      <c r="AE84">
        <f>'IDT-1'!F84</f>
        <v>-22.92</v>
      </c>
      <c r="AF84" s="24"/>
      <c r="AG84">
        <f t="shared" si="5"/>
        <v>1469.0110154356221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-95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3.6107999999999998</v>
      </c>
      <c r="E85">
        <f>GT_NG!T85</f>
        <v>12.007852913680274</v>
      </c>
      <c r="F85">
        <f>GT_Spot!T85</f>
        <v>0</v>
      </c>
      <c r="G85">
        <f>PPCL_NG!T85</f>
        <v>30.002000133342221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785.95776757032593</v>
      </c>
      <c r="P85" s="36">
        <v>75.2</v>
      </c>
      <c r="Q85" s="36">
        <v>24.113067820333374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450.25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213.51000000000002</v>
      </c>
      <c r="AB85" s="75">
        <f>-STOA!P85</f>
        <v>0</v>
      </c>
      <c r="AC85">
        <f t="shared" si="3"/>
        <v>15.112779748776218</v>
      </c>
      <c r="AD85">
        <f t="shared" si="4"/>
        <v>1457.9087086889058</v>
      </c>
      <c r="AE85">
        <f>'IDT-1'!F85</f>
        <v>-24.454999999999998</v>
      </c>
      <c r="AF85" s="24"/>
      <c r="AG85">
        <f t="shared" si="5"/>
        <v>1433.4537086889059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3.6107999999999998</v>
      </c>
      <c r="E86">
        <f>GT_NG!T86</f>
        <v>12.007852913680274</v>
      </c>
      <c r="F86">
        <f>GT_Spot!T86</f>
        <v>0</v>
      </c>
      <c r="G86">
        <f>PPCL_NG!T86</f>
        <v>30.002000133342221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784.67604950423879</v>
      </c>
      <c r="P86" s="36">
        <v>75.2</v>
      </c>
      <c r="Q86" s="36">
        <v>24.113067820333374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446.89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213.51000000000002</v>
      </c>
      <c r="AB86" s="75">
        <f>-STOA!P86</f>
        <v>0</v>
      </c>
      <c r="AC86">
        <f t="shared" si="3"/>
        <v>15.071932629794652</v>
      </c>
      <c r="AD86">
        <f t="shared" si="4"/>
        <v>1453.3078377418001</v>
      </c>
      <c r="AE86">
        <f>'IDT-1'!F86</f>
        <v>-28.332000000000001</v>
      </c>
      <c r="AF86" s="24"/>
      <c r="AG86">
        <f t="shared" si="5"/>
        <v>1424.9758377418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-120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3.6107999999999998</v>
      </c>
      <c r="E87">
        <f>GT_NG!T87</f>
        <v>12.007852913680274</v>
      </c>
      <c r="F87">
        <f>GT_Spot!T87</f>
        <v>0</v>
      </c>
      <c r="G87">
        <f>PPCL_NG!T87</f>
        <v>30.002000133342221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784.92212972167988</v>
      </c>
      <c r="P87" s="36">
        <v>75.2</v>
      </c>
      <c r="Q87" s="36">
        <v>24.113067820333374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446.46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213.51000000000002</v>
      </c>
      <c r="AB87" s="75">
        <f>-STOA!P87</f>
        <v>0</v>
      </c>
      <c r="AC87">
        <f t="shared" si="3"/>
        <v>14.759579672431297</v>
      </c>
      <c r="AD87">
        <f t="shared" si="4"/>
        <v>1488.4362709166046</v>
      </c>
      <c r="AE87">
        <f>'IDT-1'!F87</f>
        <v>-26.692</v>
      </c>
      <c r="AF87" s="24"/>
      <c r="AG87">
        <f t="shared" si="5"/>
        <v>1461.7442709166046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-85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3.6107999999999998</v>
      </c>
      <c r="E88">
        <f>GT_NG!T88</f>
        <v>12.007852913680274</v>
      </c>
      <c r="F88">
        <f>GT_Spot!T88</f>
        <v>0</v>
      </c>
      <c r="G88">
        <f>PPCL_NG!T88</f>
        <v>30.002000133342221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784.92212972167988</v>
      </c>
      <c r="P88" s="36">
        <v>75.2</v>
      </c>
      <c r="Q88" s="36">
        <v>24.113067820333374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446.09999999999997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213.51000000000002</v>
      </c>
      <c r="AB88" s="75">
        <f>-STOA!P88</f>
        <v>0</v>
      </c>
      <c r="AC88">
        <f t="shared" si="3"/>
        <v>14.756411672431298</v>
      </c>
      <c r="AD88">
        <f t="shared" si="4"/>
        <v>1488.0794389166044</v>
      </c>
      <c r="AE88">
        <f>'IDT-1'!F88</f>
        <v>-17.802</v>
      </c>
      <c r="AF88" s="24"/>
      <c r="AG88">
        <f t="shared" si="5"/>
        <v>1470.2774389166045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-85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3.6107999999999998</v>
      </c>
      <c r="E89">
        <f>GT_NG!T89</f>
        <v>12.007852913680274</v>
      </c>
      <c r="F89">
        <f>GT_Spot!T89</f>
        <v>0</v>
      </c>
      <c r="G89">
        <f>PPCL_NG!T89</f>
        <v>30.002000133342221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822.93000813420974</v>
      </c>
      <c r="P89" s="36">
        <v>75.2</v>
      </c>
      <c r="Q89" s="36">
        <v>24.113067820333374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445.77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213.51000000000002</v>
      </c>
      <c r="AB89" s="75">
        <f>-STOA!P89</f>
        <v>0</v>
      </c>
      <c r="AC89">
        <f t="shared" si="3"/>
        <v>15.407589593260592</v>
      </c>
      <c r="AD89">
        <f t="shared" si="4"/>
        <v>1489.1061394083051</v>
      </c>
      <c r="AE89">
        <f>'IDT-1'!F89</f>
        <v>-4.1719999999999997</v>
      </c>
      <c r="AF89" s="24"/>
      <c r="AG89">
        <f t="shared" si="5"/>
        <v>1484.9341394083051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-121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3.6107999999999998</v>
      </c>
      <c r="E90">
        <f>GT_NG!T90</f>
        <v>12.007852913680274</v>
      </c>
      <c r="F90">
        <f>GT_Spot!T90</f>
        <v>0</v>
      </c>
      <c r="G90">
        <f>PPCL_NG!T90</f>
        <v>30.002000133342221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826.5250041389379</v>
      </c>
      <c r="P90" s="36">
        <v>75.2</v>
      </c>
      <c r="Q90" s="36">
        <v>24.113067820333374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445.26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213.51000000000002</v>
      </c>
      <c r="AB90" s="75">
        <f>-STOA!P90</f>
        <v>0</v>
      </c>
      <c r="AC90">
        <f t="shared" si="3"/>
        <v>15.434737558102199</v>
      </c>
      <c r="AD90">
        <f t="shared" si="4"/>
        <v>1492.1639874481916</v>
      </c>
      <c r="AE90">
        <f>'IDT-1'!F90</f>
        <v>7.7960000000000003</v>
      </c>
      <c r="AF90" s="24"/>
      <c r="AG90">
        <f t="shared" si="5"/>
        <v>1499.9599874481917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-121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3.6107999999999998</v>
      </c>
      <c r="E91">
        <f>GT_NG!T91</f>
        <v>12.192319322648927</v>
      </c>
      <c r="F91">
        <f>GT_Spot!T91</f>
        <v>0</v>
      </c>
      <c r="G91">
        <f>PPCL_NG!T91</f>
        <v>30.002000133342221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826.52642080415603</v>
      </c>
      <c r="P91" s="36">
        <v>75.2</v>
      </c>
      <c r="Q91" s="36">
        <v>24.113067820333374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444.78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213.51000000000002</v>
      </c>
      <c r="AB91" s="75">
        <f>-STOA!P91</f>
        <v>0</v>
      </c>
      <c r="AC91">
        <f t="shared" si="3"/>
        <v>15.24570865118894</v>
      </c>
      <c r="AD91">
        <f t="shared" si="4"/>
        <v>1513.0588994292916</v>
      </c>
      <c r="AE91">
        <f>'IDT-1'!F91</f>
        <v>26.576000000000001</v>
      </c>
      <c r="AF91" s="24"/>
      <c r="AG91">
        <f t="shared" si="5"/>
        <v>1539.6348994292916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3.6107999999999998</v>
      </c>
      <c r="E92">
        <f>GT_NG!T92</f>
        <v>12.192319322648927</v>
      </c>
      <c r="F92">
        <f>GT_Spot!T92</f>
        <v>0</v>
      </c>
      <c r="G92">
        <f>PPCL_NG!T92</f>
        <v>30.002000133342221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826.52642080415603</v>
      </c>
      <c r="P92" s="36">
        <v>75.2</v>
      </c>
      <c r="Q92" s="36">
        <v>24.113067820333374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444.23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213.51000000000002</v>
      </c>
      <c r="AB92" s="75">
        <f>-STOA!P92</f>
        <v>0</v>
      </c>
      <c r="AC92">
        <f t="shared" si="3"/>
        <v>15.240868651188942</v>
      </c>
      <c r="AD92">
        <f t="shared" si="4"/>
        <v>1512.5137394292917</v>
      </c>
      <c r="AE92">
        <f>'IDT-1'!F92</f>
        <v>48.426000000000002</v>
      </c>
      <c r="AF92" s="24"/>
      <c r="AG92">
        <f t="shared" si="5"/>
        <v>1560.9397394292916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3.6107999999999998</v>
      </c>
      <c r="E93">
        <f>GT_NG!T93</f>
        <v>12.192319322648927</v>
      </c>
      <c r="F93">
        <f>GT_Spot!T93</f>
        <v>0</v>
      </c>
      <c r="G93">
        <f>PPCL_NG!T93</f>
        <v>30.002000133342221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827.57417471135602</v>
      </c>
      <c r="P93" s="36">
        <v>75.2</v>
      </c>
      <c r="Q93" s="36">
        <v>24.113067820333374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443.21999999999997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213.51000000000002</v>
      </c>
      <c r="AB93" s="75">
        <f>-STOA!P93</f>
        <v>0</v>
      </c>
      <c r="AC93">
        <f t="shared" si="3"/>
        <v>14.974857059906443</v>
      </c>
      <c r="AD93">
        <f t="shared" si="4"/>
        <v>1542.8175049277741</v>
      </c>
      <c r="AE93">
        <f>'IDT-1'!F93</f>
        <v>69.766000000000005</v>
      </c>
      <c r="AF93" s="24"/>
      <c r="AG93">
        <f t="shared" si="5"/>
        <v>1612.5835049277741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3.6107999999999998</v>
      </c>
      <c r="E94">
        <f>GT_NG!T94</f>
        <v>12.192319322648927</v>
      </c>
      <c r="F94">
        <f>GT_Spot!T94</f>
        <v>0</v>
      </c>
      <c r="G94">
        <f>PPCL_NG!T94</f>
        <v>30.002000133342221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827.57417471135602</v>
      </c>
      <c r="P94" s="36">
        <v>75.2</v>
      </c>
      <c r="Q94" s="36">
        <v>24.113067820333374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442.78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213.51000000000002</v>
      </c>
      <c r="AB94" s="75">
        <f>-STOA!P94</f>
        <v>0</v>
      </c>
      <c r="AC94">
        <f t="shared" si="3"/>
        <v>14.970985059906441</v>
      </c>
      <c r="AD94">
        <f t="shared" si="4"/>
        <v>1542.3813769277742</v>
      </c>
      <c r="AE94">
        <f>'IDT-1'!F94</f>
        <v>85.926000000000002</v>
      </c>
      <c r="AF94" s="24"/>
      <c r="AG94">
        <f t="shared" si="5"/>
        <v>1628.3073769277742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3.6107999999999998</v>
      </c>
      <c r="E95">
        <f>GT_NG!T95</f>
        <v>12.192319322648927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822.61318550662793</v>
      </c>
      <c r="P95" s="36">
        <v>75.2</v>
      </c>
      <c r="Q95" s="36">
        <v>24.113067820333374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442.49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213.51000000000002</v>
      </c>
      <c r="AB95" s="75">
        <f>-STOA!P95</f>
        <v>0</v>
      </c>
      <c r="AC95">
        <f t="shared" si="3"/>
        <v>14.43646174001068</v>
      </c>
      <c r="AD95">
        <f t="shared" si="4"/>
        <v>1592.6629109095998</v>
      </c>
      <c r="AE95">
        <f>'IDT-1'!F95</f>
        <v>99.031999999999996</v>
      </c>
      <c r="AF95" s="24"/>
      <c r="AG95">
        <f t="shared" si="5"/>
        <v>1691.6949109095997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3.6107999999999998</v>
      </c>
      <c r="E96">
        <f>GT_NG!T96</f>
        <v>12.192319322648927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822.46677550662798</v>
      </c>
      <c r="P96" s="36">
        <v>75.2</v>
      </c>
      <c r="Q96" s="36">
        <v>24.113067820333374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442.18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213.51000000000002</v>
      </c>
      <c r="AB96" s="75">
        <f>-STOA!P96</f>
        <v>0</v>
      </c>
      <c r="AC96">
        <f t="shared" si="3"/>
        <v>14.432445332010682</v>
      </c>
      <c r="AD96">
        <f t="shared" si="4"/>
        <v>1592.2105173175996</v>
      </c>
      <c r="AE96">
        <f>'IDT-1'!F96</f>
        <v>104.218</v>
      </c>
      <c r="AF96" s="24"/>
      <c r="AG96">
        <f t="shared" si="5"/>
        <v>1696.4285173175997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3.6107999999999998</v>
      </c>
      <c r="E97">
        <f>GT_NG!T97</f>
        <v>12.192319322648927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820.52029702935533</v>
      </c>
      <c r="P97" s="36">
        <v>75.2</v>
      </c>
      <c r="Q97" s="36">
        <v>24.113067820333374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442.28999999999996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213.51000000000002</v>
      </c>
      <c r="AB97" s="75">
        <f>-STOA!P97</f>
        <v>0</v>
      </c>
      <c r="AC97">
        <f t="shared" si="3"/>
        <v>14.28311240857775</v>
      </c>
      <c r="AD97">
        <f t="shared" si="4"/>
        <v>1605.52337176376</v>
      </c>
      <c r="AE97">
        <f>'IDT-1'!F97</f>
        <v>103.19799999999999</v>
      </c>
      <c r="AF97" s="24"/>
      <c r="AG97">
        <f t="shared" si="5"/>
        <v>1708.7213717637601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3.6107999999999998</v>
      </c>
      <c r="E98">
        <f>GT_NG!T98</f>
        <v>12.192319322648927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820.52029702935533</v>
      </c>
      <c r="P98" s="36">
        <v>75.2</v>
      </c>
      <c r="Q98" s="36">
        <v>24.113067820333374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442.23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213.51000000000002</v>
      </c>
      <c r="AB98" s="75">
        <f>-STOA!P98</f>
        <v>0</v>
      </c>
      <c r="AC98">
        <f t="shared" si="3"/>
        <v>14.282584408577751</v>
      </c>
      <c r="AD98">
        <f t="shared" si="4"/>
        <v>1605.4638997637601</v>
      </c>
      <c r="AE98">
        <f>'IDT-1'!F98</f>
        <v>97.468000000000004</v>
      </c>
      <c r="AF98" s="24"/>
      <c r="AG98">
        <f t="shared" si="5"/>
        <v>1702.9318997637602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5.8825950000000071E-2</v>
      </c>
      <c r="E99">
        <f t="shared" si="6"/>
        <v>0.28902994746044458</v>
      </c>
      <c r="F99">
        <f t="shared" si="6"/>
        <v>0</v>
      </c>
      <c r="G99">
        <f t="shared" si="6"/>
        <v>0.71932063074874752</v>
      </c>
      <c r="H99">
        <f t="shared" si="6"/>
        <v>0</v>
      </c>
      <c r="I99">
        <f t="shared" si="6"/>
        <v>-3.9119999999999946E-2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16.773201322626456</v>
      </c>
      <c r="P99" s="36">
        <f t="shared" si="6"/>
        <v>1.6362624999999993</v>
      </c>
      <c r="Q99" s="36">
        <f t="shared" si="6"/>
        <v>0.50410691839902255</v>
      </c>
      <c r="R99" s="38">
        <f>SUM(R3:R98)/4000</f>
        <v>0.25360749982049136</v>
      </c>
      <c r="S99" s="38">
        <f t="shared" si="6"/>
        <v>0</v>
      </c>
      <c r="T99" s="37">
        <f t="shared" si="6"/>
        <v>0.79697499999999988</v>
      </c>
      <c r="U99" s="37">
        <f t="shared" si="6"/>
        <v>9.0868421900000005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5.0619899999999944</v>
      </c>
      <c r="AB99" s="75">
        <f t="shared" si="6"/>
        <v>0</v>
      </c>
      <c r="AC99">
        <f t="shared" si="6"/>
        <v>0.31837975815332564</v>
      </c>
      <c r="AD99">
        <f t="shared" si="6"/>
        <v>34.088062200901838</v>
      </c>
      <c r="AE99">
        <f t="shared" si="6"/>
        <v>0.44501250000000003</v>
      </c>
      <c r="AG99">
        <f t="shared" si="6"/>
        <v>34.533074700901835</v>
      </c>
      <c r="AI99">
        <f t="shared" si="6"/>
        <v>0</v>
      </c>
      <c r="AJ99">
        <f t="shared" si="6"/>
        <v>0</v>
      </c>
      <c r="AK99">
        <f t="shared" si="6"/>
        <v>0.10890000000000001</v>
      </c>
      <c r="AL99">
        <f t="shared" si="6"/>
        <v>-0.84350000000000003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45108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6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6">
      <c r="A3" t="s">
        <v>45</v>
      </c>
      <c r="D3">
        <f>TWEPL!S3</f>
        <v>0.60750000000000004</v>
      </c>
      <c r="E3">
        <f>GT_NG!S3</f>
        <v>1.7569122395068977</v>
      </c>
      <c r="F3">
        <f>GT_Spot!S3</f>
        <v>0</v>
      </c>
      <c r="G3">
        <f>PPCL_NG!S3</f>
        <v>46.29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48.4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60.02</v>
      </c>
      <c r="AB3" s="75">
        <f>-STOA!Q3</f>
        <v>0</v>
      </c>
      <c r="AC3">
        <f>SUMIF(B3:AB3,"&gt;0")*$AC$2-SUMIF(B3:AB3,"&lt;0")*($AC$2/(1-$AC$2))+SUMIF(AI3:AR3,"&gt;0")*$AC$2-SUMIF(AI3:AR3,"&lt;0")*($AC$2/(1-$AC$2))</f>
        <v>1.3871377978448682</v>
      </c>
      <c r="AD3">
        <f>SUM(B3:AB3,AI3:AR3)-AC3</f>
        <v>155.13727444166204</v>
      </c>
      <c r="AE3">
        <f>'IDT-1'!E3</f>
        <v>0</v>
      </c>
      <c r="AF3" s="24"/>
      <c r="AG3">
        <f>SUM(AD3:AF3)+AT3</f>
        <v>155.13727444166204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0.60750000000000004</v>
      </c>
      <c r="E4">
        <f>GT_NG!S4</f>
        <v>1.7569122395068977</v>
      </c>
      <c r="F4">
        <f>GT_Spot!S4</f>
        <v>0</v>
      </c>
      <c r="G4">
        <f>PPCL_NG!S4</f>
        <v>46.29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38.72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60.02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1.3019537978448683</v>
      </c>
      <c r="AD4">
        <f t="shared" ref="AD4:AD67" si="1">SUM(B4:AB4,AI4:AR4)-AC4</f>
        <v>145.54245844166203</v>
      </c>
      <c r="AE4">
        <f>'IDT-1'!E4</f>
        <v>0</v>
      </c>
      <c r="AF4" s="24"/>
      <c r="AG4">
        <f t="shared" ref="AG4:AG67" si="2">SUM(AD4:AF4)+AT4</f>
        <v>145.54245844166203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0.60750000000000004</v>
      </c>
      <c r="E5">
        <f>GT_NG!S5</f>
        <v>1.7569122395068977</v>
      </c>
      <c r="F5">
        <f>GT_Spot!S5</f>
        <v>0</v>
      </c>
      <c r="G5">
        <f>PPCL_NG!S5</f>
        <v>46.29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36.78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60.02</v>
      </c>
      <c r="AB5" s="75">
        <f>-STOA!Q5</f>
        <v>0</v>
      </c>
      <c r="AC5">
        <f t="shared" si="0"/>
        <v>1.2848817978448683</v>
      </c>
      <c r="AD5">
        <f t="shared" si="1"/>
        <v>143.61953044166205</v>
      </c>
      <c r="AE5">
        <f>'IDT-1'!E5</f>
        <v>0</v>
      </c>
      <c r="AF5" s="24"/>
      <c r="AG5">
        <f t="shared" si="2"/>
        <v>143.61953044166205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0.60750000000000004</v>
      </c>
      <c r="E6">
        <f>GT_NG!S6</f>
        <v>1.7569122395068977</v>
      </c>
      <c r="F6">
        <f>GT_Spot!S6</f>
        <v>0</v>
      </c>
      <c r="G6">
        <f>PPCL_NG!S6</f>
        <v>46.29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35.82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60.02</v>
      </c>
      <c r="AB6" s="75">
        <f>-STOA!Q6</f>
        <v>0</v>
      </c>
      <c r="AC6">
        <f t="shared" si="0"/>
        <v>1.2764337978448683</v>
      </c>
      <c r="AD6">
        <f t="shared" si="1"/>
        <v>142.66797844166203</v>
      </c>
      <c r="AE6">
        <f>'IDT-1'!E6</f>
        <v>0</v>
      </c>
      <c r="AF6" s="24"/>
      <c r="AG6">
        <f t="shared" si="2"/>
        <v>142.66797844166203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0.60750000000000004</v>
      </c>
      <c r="E7">
        <f>GT_NG!S7</f>
        <v>1.7569122395068977</v>
      </c>
      <c r="F7">
        <f>GT_Spot!S7</f>
        <v>0</v>
      </c>
      <c r="G7">
        <f>PPCL_NG!S7</f>
        <v>46.29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33.880000000000003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60.02</v>
      </c>
      <c r="AB7" s="75">
        <f>-STOA!Q7</f>
        <v>0</v>
      </c>
      <c r="AC7">
        <f t="shared" si="0"/>
        <v>1.2593617978448683</v>
      </c>
      <c r="AD7">
        <f t="shared" si="1"/>
        <v>140.74505044166204</v>
      </c>
      <c r="AE7">
        <f>'IDT-1'!E7</f>
        <v>0</v>
      </c>
      <c r="AF7" s="24"/>
      <c r="AG7">
        <f t="shared" si="2"/>
        <v>140.74505044166204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0.60750000000000004</v>
      </c>
      <c r="E8">
        <f>GT_NG!S8</f>
        <v>1.7569122395068977</v>
      </c>
      <c r="F8">
        <f>GT_Spot!S8</f>
        <v>0</v>
      </c>
      <c r="G8">
        <f>PPCL_NG!S8</f>
        <v>46.29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31.94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60.02</v>
      </c>
      <c r="AB8" s="75">
        <f>-STOA!Q8</f>
        <v>0</v>
      </c>
      <c r="AC8">
        <f t="shared" si="0"/>
        <v>1.2422897978448681</v>
      </c>
      <c r="AD8">
        <f t="shared" si="1"/>
        <v>138.82212244166203</v>
      </c>
      <c r="AE8">
        <f>'IDT-1'!E8</f>
        <v>0</v>
      </c>
      <c r="AF8" s="24"/>
      <c r="AG8">
        <f t="shared" si="2"/>
        <v>138.82212244166203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0.60750000000000004</v>
      </c>
      <c r="E9">
        <f>GT_NG!S9</f>
        <v>1.7569122395068977</v>
      </c>
      <c r="F9">
        <f>GT_Spot!S9</f>
        <v>0</v>
      </c>
      <c r="G9">
        <f>PPCL_NG!S9</f>
        <v>46.29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30.01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60.02</v>
      </c>
      <c r="AB9" s="75">
        <f>-STOA!Q9</f>
        <v>0</v>
      </c>
      <c r="AC9">
        <f t="shared" si="0"/>
        <v>1.2253057978448685</v>
      </c>
      <c r="AD9">
        <f t="shared" si="1"/>
        <v>136.90910644166203</v>
      </c>
      <c r="AE9">
        <f>'IDT-1'!E9</f>
        <v>0</v>
      </c>
      <c r="AF9" s="24"/>
      <c r="AG9">
        <f t="shared" si="2"/>
        <v>136.90910644166203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0.60750000000000004</v>
      </c>
      <c r="E10">
        <f>GT_NG!S10</f>
        <v>1.7569122395068977</v>
      </c>
      <c r="F10">
        <f>GT_Spot!S10</f>
        <v>0</v>
      </c>
      <c r="G10">
        <f>PPCL_NG!S10</f>
        <v>46.29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29.04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60.02</v>
      </c>
      <c r="AB10" s="75">
        <f>-STOA!Q10</f>
        <v>0</v>
      </c>
      <c r="AC10">
        <f t="shared" si="0"/>
        <v>1.2167697978448684</v>
      </c>
      <c r="AD10">
        <f t="shared" si="1"/>
        <v>135.94764244166203</v>
      </c>
      <c r="AE10">
        <f>'IDT-1'!E10</f>
        <v>0</v>
      </c>
      <c r="AF10" s="24"/>
      <c r="AG10">
        <f t="shared" si="2"/>
        <v>135.94764244166203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0.60750000000000004</v>
      </c>
      <c r="E11">
        <f>GT_NG!S11</f>
        <v>1.7569122395068977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28.07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60.02</v>
      </c>
      <c r="AB11" s="75">
        <f>-STOA!Q11</f>
        <v>0</v>
      </c>
      <c r="AC11">
        <f t="shared" si="0"/>
        <v>1.2082337978448685</v>
      </c>
      <c r="AD11">
        <f t="shared" si="1"/>
        <v>134.98617844166205</v>
      </c>
      <c r="AE11">
        <f>'IDT-1'!E11</f>
        <v>0</v>
      </c>
      <c r="AF11" s="24"/>
      <c r="AG11">
        <f t="shared" si="2"/>
        <v>134.98617844166205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0.60750000000000004</v>
      </c>
      <c r="E12">
        <f>GT_NG!S12</f>
        <v>1.8076900498972703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27.1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60.02</v>
      </c>
      <c r="AB12" s="75">
        <f>-STOA!Q12</f>
        <v>0</v>
      </c>
      <c r="AC12">
        <f t="shared" si="0"/>
        <v>1.2001446425763036</v>
      </c>
      <c r="AD12">
        <f t="shared" si="1"/>
        <v>134.07504540732097</v>
      </c>
      <c r="AE12">
        <f>'IDT-1'!E12</f>
        <v>0</v>
      </c>
      <c r="AF12" s="24"/>
      <c r="AG12">
        <f t="shared" si="2"/>
        <v>134.07504540732097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0.60750000000000004</v>
      </c>
      <c r="E13">
        <f>GT_NG!S13</f>
        <v>1.8076900498972703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22.26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60.02</v>
      </c>
      <c r="AB13" s="75">
        <f>-STOA!Q13</f>
        <v>0</v>
      </c>
      <c r="AC13">
        <f t="shared" si="0"/>
        <v>1.1575526425763036</v>
      </c>
      <c r="AD13">
        <f t="shared" si="1"/>
        <v>129.27763740732098</v>
      </c>
      <c r="AE13">
        <f>'IDT-1'!E13</f>
        <v>0</v>
      </c>
      <c r="AF13" s="24"/>
      <c r="AG13">
        <f t="shared" si="2"/>
        <v>129.27763740732098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0.60750000000000004</v>
      </c>
      <c r="E14">
        <f>GT_NG!S14</f>
        <v>1.8076900498972703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12.58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60.02</v>
      </c>
      <c r="AB14" s="75">
        <f>-STOA!Q14</f>
        <v>0</v>
      </c>
      <c r="AC14">
        <f t="shared" si="0"/>
        <v>1.0723686425763037</v>
      </c>
      <c r="AD14">
        <f t="shared" si="1"/>
        <v>119.68282140732096</v>
      </c>
      <c r="AE14">
        <f>'IDT-1'!E14</f>
        <v>0</v>
      </c>
      <c r="AF14" s="24"/>
      <c r="AG14">
        <f t="shared" si="2"/>
        <v>119.68282140732096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0.60750000000000004</v>
      </c>
      <c r="E15">
        <f>GT_NG!S15</f>
        <v>1.8076900498972703</v>
      </c>
      <c r="F15">
        <f>GT_Spot!S15</f>
        <v>0</v>
      </c>
      <c r="G15">
        <f>PPCL_NG!S15</f>
        <v>46.656989871621185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15.49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60.02</v>
      </c>
      <c r="AB15" s="75">
        <f>-STOA!Q15</f>
        <v>0</v>
      </c>
      <c r="AC15">
        <f t="shared" si="0"/>
        <v>1.1012061534465698</v>
      </c>
      <c r="AD15">
        <f t="shared" si="1"/>
        <v>122.93097376807189</v>
      </c>
      <c r="AE15">
        <f>'IDT-1'!E15</f>
        <v>0</v>
      </c>
      <c r="AF15" s="24"/>
      <c r="AG15">
        <f t="shared" si="2"/>
        <v>122.93097376807189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0.60750000000000004</v>
      </c>
      <c r="E16">
        <f>GT_NG!S16</f>
        <v>1.8076900498972703</v>
      </c>
      <c r="F16">
        <f>GT_Spot!S16</f>
        <v>0</v>
      </c>
      <c r="G16">
        <f>PPCL_NG!S16</f>
        <v>46.656989871621185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22.26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60.02</v>
      </c>
      <c r="AB16" s="75">
        <f>-STOA!Q16</f>
        <v>0</v>
      </c>
      <c r="AC16">
        <f t="shared" si="0"/>
        <v>1.1607821534465701</v>
      </c>
      <c r="AD16">
        <f t="shared" si="1"/>
        <v>129.6413977680719</v>
      </c>
      <c r="AE16">
        <f>'IDT-1'!E16</f>
        <v>0</v>
      </c>
      <c r="AF16" s="24"/>
      <c r="AG16">
        <f t="shared" si="2"/>
        <v>129.6413977680719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0.60750000000000004</v>
      </c>
      <c r="E17">
        <f>GT_NG!S17</f>
        <v>1.8076900498972703</v>
      </c>
      <c r="F17">
        <f>GT_Spot!S17</f>
        <v>0</v>
      </c>
      <c r="G17">
        <f>PPCL_NG!S17</f>
        <v>46.656989871621185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22.26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60.02</v>
      </c>
      <c r="AB17" s="75">
        <f>-STOA!Q17</f>
        <v>0</v>
      </c>
      <c r="AC17">
        <f t="shared" si="0"/>
        <v>1.1607821534465701</v>
      </c>
      <c r="AD17">
        <f t="shared" si="1"/>
        <v>129.6413977680719</v>
      </c>
      <c r="AE17">
        <f>'IDT-1'!E17</f>
        <v>0</v>
      </c>
      <c r="AF17" s="24"/>
      <c r="AG17">
        <f t="shared" si="2"/>
        <v>129.6413977680719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0.60750000000000004</v>
      </c>
      <c r="E18">
        <f>GT_NG!S18</f>
        <v>1.8076900498972703</v>
      </c>
      <c r="F18">
        <f>GT_Spot!S18</f>
        <v>0</v>
      </c>
      <c r="G18">
        <f>PPCL_NG!S18</f>
        <v>46.656989871621185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21.3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60.02</v>
      </c>
      <c r="AB18" s="75">
        <f>-STOA!Q18</f>
        <v>0</v>
      </c>
      <c r="AC18">
        <f t="shared" si="0"/>
        <v>1.1523341534465699</v>
      </c>
      <c r="AD18">
        <f t="shared" si="1"/>
        <v>128.6898457680719</v>
      </c>
      <c r="AE18">
        <f>'IDT-1'!E18</f>
        <v>0</v>
      </c>
      <c r="AF18" s="24"/>
      <c r="AG18">
        <f t="shared" si="2"/>
        <v>128.6898457680719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0.24299999999999999</v>
      </c>
      <c r="E19">
        <f>GT_NG!S19</f>
        <v>1.8599354270619315</v>
      </c>
      <c r="F19">
        <f>GT_Spot!S19</f>
        <v>0</v>
      </c>
      <c r="G19">
        <f>PPCL_NG!S19</f>
        <v>46.656989871621185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20.329999999999998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60.02</v>
      </c>
      <c r="AB19" s="75">
        <f>-STOA!Q19</f>
        <v>0</v>
      </c>
      <c r="AC19">
        <f t="shared" si="0"/>
        <v>1.1410503127656191</v>
      </c>
      <c r="AD19">
        <f t="shared" si="1"/>
        <v>127.4188749859175</v>
      </c>
      <c r="AE19">
        <f>'IDT-1'!E19</f>
        <v>0</v>
      </c>
      <c r="AF19" s="24"/>
      <c r="AG19">
        <f t="shared" si="2"/>
        <v>127.4188749859175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0.24299999999999999</v>
      </c>
      <c r="E20">
        <f>GT_NG!S20</f>
        <v>1.8076900498972703</v>
      </c>
      <c r="F20">
        <f>GT_Spot!S20</f>
        <v>0</v>
      </c>
      <c r="G20">
        <f>PPCL_NG!S20</f>
        <v>46.656989871621185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19.36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60.02</v>
      </c>
      <c r="AB20" s="75">
        <f>-STOA!Q20</f>
        <v>0</v>
      </c>
      <c r="AC20">
        <f t="shared" si="0"/>
        <v>1.13205455344657</v>
      </c>
      <c r="AD20">
        <f t="shared" si="1"/>
        <v>126.40562536807191</v>
      </c>
      <c r="AE20">
        <f>'IDT-1'!E20</f>
        <v>0</v>
      </c>
      <c r="AF20" s="24"/>
      <c r="AG20">
        <f t="shared" si="2"/>
        <v>126.40562536807191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0.24299999999999999</v>
      </c>
      <c r="E21">
        <f>GT_NG!S21</f>
        <v>1.7561448531508412</v>
      </c>
      <c r="F21">
        <f>GT_Spot!S21</f>
        <v>0</v>
      </c>
      <c r="G21">
        <f>PPCL_NG!S21</f>
        <v>46.656989871621185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16.46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60.02</v>
      </c>
      <c r="AB21" s="75">
        <f>-STOA!Q21</f>
        <v>0</v>
      </c>
      <c r="AC21">
        <f t="shared" si="0"/>
        <v>1.1060809557152014</v>
      </c>
      <c r="AD21">
        <f t="shared" si="1"/>
        <v>123.48005376905682</v>
      </c>
      <c r="AE21">
        <f>'IDT-1'!E21</f>
        <v>0</v>
      </c>
      <c r="AF21" s="24"/>
      <c r="AG21">
        <f t="shared" si="2"/>
        <v>123.48005376905682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0.24299999999999999</v>
      </c>
      <c r="E22">
        <f>GT_NG!S22</f>
        <v>1.7561448531508412</v>
      </c>
      <c r="F22">
        <f>GT_Spot!S22</f>
        <v>0</v>
      </c>
      <c r="G22">
        <f>PPCL_NG!S22</f>
        <v>46.656989871621185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13.55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60.02</v>
      </c>
      <c r="AB22" s="75">
        <f>-STOA!Q22</f>
        <v>0</v>
      </c>
      <c r="AC22">
        <f t="shared" si="0"/>
        <v>1.0804729557152015</v>
      </c>
      <c r="AD22">
        <f t="shared" si="1"/>
        <v>120.59566176905682</v>
      </c>
      <c r="AE22">
        <f>'IDT-1'!E22</f>
        <v>0</v>
      </c>
      <c r="AF22" s="24"/>
      <c r="AG22">
        <f t="shared" si="2"/>
        <v>120.59566176905682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0.24299999999999999</v>
      </c>
      <c r="E23">
        <f>GT_NG!S23</f>
        <v>1.7561448531508412</v>
      </c>
      <c r="F23">
        <f>GT_Spot!S23</f>
        <v>0</v>
      </c>
      <c r="G23">
        <f>PPCL_NG!S23</f>
        <v>46.29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17.420000000000002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60.02</v>
      </c>
      <c r="AB23" s="75">
        <f>-STOA!Q23</f>
        <v>0</v>
      </c>
      <c r="AC23">
        <f t="shared" si="0"/>
        <v>1.1112994448449349</v>
      </c>
      <c r="AD23">
        <f t="shared" si="1"/>
        <v>124.06784540830593</v>
      </c>
      <c r="AE23">
        <f>'IDT-1'!E23</f>
        <v>0</v>
      </c>
      <c r="AF23" s="24"/>
      <c r="AG23">
        <f t="shared" si="2"/>
        <v>124.06784540830593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0.24299999999999999</v>
      </c>
      <c r="E24">
        <f>GT_NG!S24</f>
        <v>1.7561448531508412</v>
      </c>
      <c r="F24">
        <f>GT_Spot!S24</f>
        <v>0</v>
      </c>
      <c r="G24">
        <f>PPCL_NG!S24</f>
        <v>46.29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17.420000000000002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60.02</v>
      </c>
      <c r="AB24" s="75">
        <f>-STOA!Q24</f>
        <v>0</v>
      </c>
      <c r="AC24">
        <f t="shared" si="0"/>
        <v>1.1112994448449349</v>
      </c>
      <c r="AD24">
        <f t="shared" si="1"/>
        <v>124.06784540830593</v>
      </c>
      <c r="AE24">
        <f>'IDT-1'!E24</f>
        <v>0</v>
      </c>
      <c r="AF24" s="24"/>
      <c r="AG24">
        <f t="shared" si="2"/>
        <v>124.06784540830593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0.34020000000000006</v>
      </c>
      <c r="E25">
        <f>GT_NG!S25</f>
        <v>1.7561448531508412</v>
      </c>
      <c r="F25">
        <f>GT_Spot!S25</f>
        <v>0</v>
      </c>
      <c r="G25">
        <f>PPCL_NG!S25</f>
        <v>46.29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15.49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60.02</v>
      </c>
      <c r="AB25" s="75">
        <f>-STOA!Q25</f>
        <v>0</v>
      </c>
      <c r="AC25">
        <f t="shared" si="0"/>
        <v>1.0951708048449351</v>
      </c>
      <c r="AD25">
        <f t="shared" si="1"/>
        <v>122.2511740483059</v>
      </c>
      <c r="AE25">
        <f>'IDT-1'!E25</f>
        <v>0</v>
      </c>
      <c r="AF25" s="24"/>
      <c r="AG25">
        <f t="shared" si="2"/>
        <v>122.2511740483059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0.34020000000000006</v>
      </c>
      <c r="E26">
        <f>GT_NG!S26</f>
        <v>1.7561448531508412</v>
      </c>
      <c r="F26">
        <f>GT_Spot!S26</f>
        <v>0</v>
      </c>
      <c r="G26">
        <f>PPCL_NG!S26</f>
        <v>46.29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14.52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60.02</v>
      </c>
      <c r="AB26" s="75">
        <f>-STOA!Q26</f>
        <v>0</v>
      </c>
      <c r="AC26">
        <f t="shared" si="0"/>
        <v>1.086634804844935</v>
      </c>
      <c r="AD26">
        <f t="shared" si="1"/>
        <v>121.28971004830591</v>
      </c>
      <c r="AE26">
        <f>'IDT-1'!E26</f>
        <v>0</v>
      </c>
      <c r="AF26" s="24"/>
      <c r="AG26">
        <f t="shared" si="2"/>
        <v>121.28971004830591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0.34020000000000006</v>
      </c>
      <c r="E27">
        <f>GT_NG!S27</f>
        <v>1.8076900498972703</v>
      </c>
      <c r="F27">
        <f>GT_Spot!S27</f>
        <v>0</v>
      </c>
      <c r="G27">
        <f>PPCL_NG!S27</f>
        <v>46.29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14.52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60.02</v>
      </c>
      <c r="AB27" s="75">
        <f>-STOA!Q27</f>
        <v>0</v>
      </c>
      <c r="AC27">
        <f t="shared" si="0"/>
        <v>1.0870884025763035</v>
      </c>
      <c r="AD27">
        <f t="shared" si="1"/>
        <v>121.34080164732099</v>
      </c>
      <c r="AE27">
        <f>'IDT-1'!E27</f>
        <v>0</v>
      </c>
      <c r="AF27" s="24"/>
      <c r="AG27">
        <f t="shared" si="2"/>
        <v>121.34080164732099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0.34020000000000006</v>
      </c>
      <c r="E28">
        <f>GT_NG!S28</f>
        <v>1.8076900498972703</v>
      </c>
      <c r="F28">
        <f>GT_Spot!S28</f>
        <v>0</v>
      </c>
      <c r="G28">
        <f>PPCL_NG!S28</f>
        <v>46.29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16.46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60.02</v>
      </c>
      <c r="AB28" s="75">
        <f>-STOA!Q28</f>
        <v>0</v>
      </c>
      <c r="AC28">
        <f t="shared" si="0"/>
        <v>1.1041604025763034</v>
      </c>
      <c r="AD28">
        <f t="shared" si="1"/>
        <v>123.26372964732099</v>
      </c>
      <c r="AE28">
        <f>'IDT-1'!E28</f>
        <v>0</v>
      </c>
      <c r="AF28" s="24"/>
      <c r="AG28">
        <f t="shared" si="2"/>
        <v>123.26372964732099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0.58320000000000005</v>
      </c>
      <c r="E29">
        <f>GT_NG!S29</f>
        <v>1.8076900498972703</v>
      </c>
      <c r="F29">
        <f>GT_Spot!S29</f>
        <v>0</v>
      </c>
      <c r="G29">
        <f>PPCL_NG!S29</f>
        <v>46.29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20.329999999999998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60.02</v>
      </c>
      <c r="AB29" s="75">
        <f>-STOA!Q29</f>
        <v>0</v>
      </c>
      <c r="AC29">
        <f t="shared" si="0"/>
        <v>1.1403548025763035</v>
      </c>
      <c r="AD29">
        <f t="shared" si="1"/>
        <v>127.34053524732099</v>
      </c>
      <c r="AE29">
        <f>'IDT-1'!E29</f>
        <v>0</v>
      </c>
      <c r="AF29" s="24"/>
      <c r="AG29">
        <f t="shared" si="2"/>
        <v>127.34053524732099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0.58320000000000005</v>
      </c>
      <c r="E30">
        <f>GT_NG!S30</f>
        <v>1.8076900498972703</v>
      </c>
      <c r="F30">
        <f>GT_Spot!S30</f>
        <v>0</v>
      </c>
      <c r="G30">
        <f>PPCL_NG!S30</f>
        <v>46.29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16.46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60.02</v>
      </c>
      <c r="AB30" s="75">
        <f>-STOA!Q30</f>
        <v>0</v>
      </c>
      <c r="AC30">
        <f t="shared" si="0"/>
        <v>1.1062988025763036</v>
      </c>
      <c r="AD30">
        <f t="shared" si="1"/>
        <v>123.50459124732097</v>
      </c>
      <c r="AE30">
        <f>'IDT-1'!E30</f>
        <v>0</v>
      </c>
      <c r="AF30" s="24"/>
      <c r="AG30">
        <f t="shared" si="2"/>
        <v>123.50459124732097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0.58320000000000005</v>
      </c>
      <c r="E31">
        <f>GT_NG!S31</f>
        <v>1.7569122395068977</v>
      </c>
      <c r="F31">
        <f>GT_Spot!S31</f>
        <v>0</v>
      </c>
      <c r="G31">
        <f>PPCL_NG!S31</f>
        <v>46.29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24.4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60.02</v>
      </c>
      <c r="AB31" s="75">
        <f>-STOA!Q31</f>
        <v>0</v>
      </c>
      <c r="AC31">
        <f t="shared" si="0"/>
        <v>1.1757239578448684</v>
      </c>
      <c r="AD31">
        <f t="shared" si="1"/>
        <v>131.32438828166204</v>
      </c>
      <c r="AE31">
        <f>'IDT-1'!E31</f>
        <v>0</v>
      </c>
      <c r="AF31" s="24"/>
      <c r="AG31">
        <f t="shared" si="2"/>
        <v>131.32438828166204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0.58320000000000005</v>
      </c>
      <c r="E32">
        <f>GT_NG!S32</f>
        <v>1.7569122395068977</v>
      </c>
      <c r="F32">
        <f>GT_Spot!S32</f>
        <v>0</v>
      </c>
      <c r="G32">
        <f>PPCL_NG!S32</f>
        <v>46.29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32.15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60.02</v>
      </c>
      <c r="AB32" s="75">
        <f>-STOA!Q32</f>
        <v>0</v>
      </c>
      <c r="AC32">
        <f t="shared" si="0"/>
        <v>1.2439239578448684</v>
      </c>
      <c r="AD32">
        <f t="shared" si="1"/>
        <v>139.00618828166205</v>
      </c>
      <c r="AE32">
        <f>'IDT-1'!E32</f>
        <v>0</v>
      </c>
      <c r="AF32" s="24"/>
      <c r="AG32">
        <f t="shared" si="2"/>
        <v>139.00618828166205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0.58320000000000005</v>
      </c>
      <c r="E33">
        <f>GT_NG!S33</f>
        <v>1.7569122395068977</v>
      </c>
      <c r="F33">
        <f>GT_Spot!S33</f>
        <v>0</v>
      </c>
      <c r="G33">
        <f>PPCL_NG!S33</f>
        <v>46.29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36.99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60.02</v>
      </c>
      <c r="AB33" s="75">
        <f>-STOA!Q33</f>
        <v>0</v>
      </c>
      <c r="AC33">
        <f t="shared" si="0"/>
        <v>1.2865159578448684</v>
      </c>
      <c r="AD33">
        <f t="shared" si="1"/>
        <v>143.80359628166204</v>
      </c>
      <c r="AE33">
        <f>'IDT-1'!E33</f>
        <v>0</v>
      </c>
      <c r="AF33" s="24"/>
      <c r="AG33">
        <f t="shared" si="2"/>
        <v>143.80359628166204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0.58320000000000005</v>
      </c>
      <c r="E34">
        <f>GT_NG!S34</f>
        <v>1.7569122395068977</v>
      </c>
      <c r="F34">
        <f>GT_Spot!S34</f>
        <v>0</v>
      </c>
      <c r="G34">
        <f>PPCL_NG!S34</f>
        <v>46.29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42.8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60.02</v>
      </c>
      <c r="AB34" s="75">
        <f>-STOA!Q34</f>
        <v>0</v>
      </c>
      <c r="AC34">
        <f t="shared" si="0"/>
        <v>1.3376439578448682</v>
      </c>
      <c r="AD34">
        <f t="shared" si="1"/>
        <v>149.56246828166203</v>
      </c>
      <c r="AE34">
        <f>'IDT-1'!E34</f>
        <v>0</v>
      </c>
      <c r="AF34" s="24"/>
      <c r="AG34">
        <f t="shared" si="2"/>
        <v>149.56246828166203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0.58320000000000005</v>
      </c>
      <c r="E35">
        <f>GT_NG!S35</f>
        <v>1.7569122395068977</v>
      </c>
      <c r="F35">
        <f>GT_Spot!S35</f>
        <v>0</v>
      </c>
      <c r="G35">
        <f>PPCL_NG!S35</f>
        <v>46.29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47.84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60.02</v>
      </c>
      <c r="AB35" s="75">
        <f>-STOA!Q35</f>
        <v>0</v>
      </c>
      <c r="AC35">
        <f t="shared" si="0"/>
        <v>1.3819959578448684</v>
      </c>
      <c r="AD35">
        <f t="shared" si="1"/>
        <v>154.55811628166202</v>
      </c>
      <c r="AE35">
        <f>'IDT-1'!E35</f>
        <v>0</v>
      </c>
      <c r="AF35" s="24"/>
      <c r="AG35">
        <f t="shared" si="2"/>
        <v>154.55811628166202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1.7569122395068977</v>
      </c>
      <c r="F36">
        <f>GT_Spot!S36</f>
        <v>0</v>
      </c>
      <c r="G36">
        <f>PPCL_NG!S36</f>
        <v>46.29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52.68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60.02</v>
      </c>
      <c r="AB36" s="75">
        <f>-STOA!Q36</f>
        <v>0</v>
      </c>
      <c r="AC36">
        <f t="shared" si="0"/>
        <v>1.4194557978448685</v>
      </c>
      <c r="AD36">
        <f t="shared" si="1"/>
        <v>158.77745644166203</v>
      </c>
      <c r="AE36">
        <f>'IDT-1'!E36</f>
        <v>0</v>
      </c>
      <c r="AF36" s="24"/>
      <c r="AG36">
        <f t="shared" si="2"/>
        <v>158.77745644166203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1.7569122395068977</v>
      </c>
      <c r="F37">
        <f>GT_Spot!S37</f>
        <v>0</v>
      </c>
      <c r="G37">
        <f>PPCL_NG!S37</f>
        <v>46.29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52.68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60.02</v>
      </c>
      <c r="AB37" s="75">
        <f>-STOA!Q37</f>
        <v>0</v>
      </c>
      <c r="AC37">
        <f t="shared" si="0"/>
        <v>1.4194557978448685</v>
      </c>
      <c r="AD37">
        <f t="shared" si="1"/>
        <v>158.77745644166203</v>
      </c>
      <c r="AE37">
        <f>'IDT-1'!E37</f>
        <v>0</v>
      </c>
      <c r="AF37" s="24"/>
      <c r="AG37">
        <f t="shared" si="2"/>
        <v>158.77745644166203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1.7569122395068977</v>
      </c>
      <c r="F38">
        <f>GT_Spot!S38</f>
        <v>0</v>
      </c>
      <c r="G38">
        <f>PPCL_NG!S38</f>
        <v>40.819999999999993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62.36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60.02</v>
      </c>
      <c r="AB38" s="75">
        <f>-STOA!Q38</f>
        <v>0</v>
      </c>
      <c r="AC38">
        <f t="shared" si="0"/>
        <v>1.4565037978448683</v>
      </c>
      <c r="AD38">
        <f t="shared" si="1"/>
        <v>162.95040844166203</v>
      </c>
      <c r="AE38">
        <f>'IDT-1'!E38</f>
        <v>0</v>
      </c>
      <c r="AF38" s="24"/>
      <c r="AG38">
        <f t="shared" si="2"/>
        <v>162.95040844166203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1.7569122395068977</v>
      </c>
      <c r="F39">
        <f>GT_Spot!S39</f>
        <v>0</v>
      </c>
      <c r="G39">
        <f>PPCL_NG!S39</f>
        <v>46.29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46.11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84.22</v>
      </c>
      <c r="AB39" s="75">
        <f>-STOA!Q39</f>
        <v>0</v>
      </c>
      <c r="AC39">
        <f t="shared" si="0"/>
        <v>1.5745997978448685</v>
      </c>
      <c r="AD39">
        <f t="shared" si="1"/>
        <v>176.25231244166201</v>
      </c>
      <c r="AE39">
        <f>'IDT-1'!E39</f>
        <v>0</v>
      </c>
      <c r="AF39" s="24"/>
      <c r="AG39">
        <f t="shared" si="2"/>
        <v>176.25231244166201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1.7569122395068977</v>
      </c>
      <c r="F40">
        <f>GT_Spot!S40</f>
        <v>0</v>
      </c>
      <c r="G40">
        <f>PPCL_NG!S40</f>
        <v>46.29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84.22</v>
      </c>
      <c r="AB40" s="75">
        <f>-STOA!Q40</f>
        <v>0</v>
      </c>
      <c r="AC40">
        <f t="shared" si="0"/>
        <v>1.6086557978448681</v>
      </c>
      <c r="AD40">
        <f t="shared" si="1"/>
        <v>180.08825644166203</v>
      </c>
      <c r="AE40">
        <f>'IDT-1'!E40</f>
        <v>0</v>
      </c>
      <c r="AF40" s="24"/>
      <c r="AG40">
        <f t="shared" si="2"/>
        <v>180.08825644166203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1.7569122395068977</v>
      </c>
      <c r="F41">
        <f>GT_Spot!S41</f>
        <v>0</v>
      </c>
      <c r="G41">
        <f>PPCL_NG!S41</f>
        <v>46.29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55.79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84.22</v>
      </c>
      <c r="AB41" s="75">
        <f>-STOA!Q41</f>
        <v>0</v>
      </c>
      <c r="AC41">
        <f t="shared" si="0"/>
        <v>1.6597837978448682</v>
      </c>
      <c r="AD41">
        <f t="shared" si="1"/>
        <v>185.84712844166202</v>
      </c>
      <c r="AE41">
        <f>'IDT-1'!E41</f>
        <v>0</v>
      </c>
      <c r="AF41" s="24"/>
      <c r="AG41">
        <f t="shared" si="2"/>
        <v>185.84712844166202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1.7569122395068977</v>
      </c>
      <c r="F42">
        <f>GT_Spot!S42</f>
        <v>0</v>
      </c>
      <c r="G42">
        <f>PPCL_NG!S42</f>
        <v>46.29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60.63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84.22</v>
      </c>
      <c r="AB42" s="75">
        <f>-STOA!Q42</f>
        <v>0</v>
      </c>
      <c r="AC42">
        <f t="shared" si="0"/>
        <v>1.7023757978448681</v>
      </c>
      <c r="AD42">
        <f t="shared" si="1"/>
        <v>190.64453644166204</v>
      </c>
      <c r="AE42">
        <f>'IDT-1'!E42</f>
        <v>0</v>
      </c>
      <c r="AF42" s="24"/>
      <c r="AG42">
        <f t="shared" si="2"/>
        <v>190.64453644166204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1.6573106283029946</v>
      </c>
      <c r="F43">
        <f>GT_Spot!S43</f>
        <v>0</v>
      </c>
      <c r="G43">
        <f>PPCL_NG!S43</f>
        <v>46.29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84.22</v>
      </c>
      <c r="AB43" s="75">
        <f>-STOA!Q43</f>
        <v>0</v>
      </c>
      <c r="AC43">
        <f t="shared" si="0"/>
        <v>1.7593153036662739</v>
      </c>
      <c r="AD43">
        <f t="shared" si="1"/>
        <v>197.05799532463672</v>
      </c>
      <c r="AE43">
        <f>'IDT-1'!E43</f>
        <v>0</v>
      </c>
      <c r="AF43" s="24"/>
      <c r="AG43">
        <f t="shared" si="2"/>
        <v>197.05799532463672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1.6573106283029946</v>
      </c>
      <c r="F44">
        <f>GT_Spot!S44</f>
        <v>0</v>
      </c>
      <c r="G44">
        <f>PPCL_NG!S44</f>
        <v>46.29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73.010000000000005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84.22</v>
      </c>
      <c r="AB44" s="75">
        <f>-STOA!Q44</f>
        <v>0</v>
      </c>
      <c r="AC44">
        <f t="shared" si="0"/>
        <v>1.8104433036662739</v>
      </c>
      <c r="AD44">
        <f t="shared" si="1"/>
        <v>202.81686732463675</v>
      </c>
      <c r="AE44">
        <f>'IDT-1'!E44</f>
        <v>0</v>
      </c>
      <c r="AF44" s="24"/>
      <c r="AG44">
        <f t="shared" si="2"/>
        <v>202.81686732463675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1.7069247051708496</v>
      </c>
      <c r="F45">
        <f>GT_Spot!S45</f>
        <v>0</v>
      </c>
      <c r="G45">
        <f>PPCL_NG!S45</f>
        <v>45.54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76.88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84.22</v>
      </c>
      <c r="AB45" s="75">
        <f>-STOA!Q45</f>
        <v>0</v>
      </c>
      <c r="AC45">
        <f t="shared" si="0"/>
        <v>1.838335907542711</v>
      </c>
      <c r="AD45">
        <f t="shared" si="1"/>
        <v>205.95858879762815</v>
      </c>
      <c r="AE45">
        <f>'IDT-1'!E45</f>
        <v>0</v>
      </c>
      <c r="AF45" s="24"/>
      <c r="AG45">
        <f t="shared" si="2"/>
        <v>205.95858879762815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1.7069247051708496</v>
      </c>
      <c r="F46">
        <f>GT_Spot!S46</f>
        <v>0</v>
      </c>
      <c r="G46">
        <f>PPCL_NG!S46</f>
        <v>45.54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79.78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84.22</v>
      </c>
      <c r="AB46" s="75">
        <f>-STOA!Q46</f>
        <v>0</v>
      </c>
      <c r="AC46">
        <f t="shared" si="0"/>
        <v>1.863855907542711</v>
      </c>
      <c r="AD46">
        <f t="shared" si="1"/>
        <v>208.83306879762816</v>
      </c>
      <c r="AE46">
        <f>'IDT-1'!E46</f>
        <v>0</v>
      </c>
      <c r="AF46" s="24"/>
      <c r="AG46">
        <f t="shared" si="2"/>
        <v>208.83306879762816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1.6767456359102244</v>
      </c>
      <c r="F47">
        <f>GT_Spot!S47</f>
        <v>0</v>
      </c>
      <c r="G47">
        <f>PPCL_NG!S47</f>
        <v>45.54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90.75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84.22</v>
      </c>
      <c r="AB47" s="75">
        <f>-STOA!Q47</f>
        <v>0</v>
      </c>
      <c r="AC47">
        <f t="shared" si="0"/>
        <v>1.9601263317332176</v>
      </c>
      <c r="AD47">
        <f t="shared" si="1"/>
        <v>219.676619304177</v>
      </c>
      <c r="AE47">
        <f>'IDT-1'!E47</f>
        <v>0</v>
      </c>
      <c r="AF47" s="24"/>
      <c r="AG47">
        <f t="shared" si="2"/>
        <v>219.676619304177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1.6259351620947633</v>
      </c>
      <c r="F48">
        <f>GT_Spot!S48</f>
        <v>0</v>
      </c>
      <c r="G48">
        <f>PPCL_NG!S48</f>
        <v>45.54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90.75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84.22</v>
      </c>
      <c r="AB48" s="75">
        <f>-STOA!Q48</f>
        <v>0</v>
      </c>
      <c r="AC48">
        <f t="shared" si="0"/>
        <v>1.9596791995636416</v>
      </c>
      <c r="AD48">
        <f t="shared" si="1"/>
        <v>219.6262559625311</v>
      </c>
      <c r="AE48">
        <f>'IDT-1'!E48</f>
        <v>0</v>
      </c>
      <c r="AF48" s="24"/>
      <c r="AG48">
        <f t="shared" si="2"/>
        <v>219.6262559625311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1.6259351620947633</v>
      </c>
      <c r="F49">
        <f>GT_Spot!S49</f>
        <v>0</v>
      </c>
      <c r="G49">
        <f>PPCL_NG!S49</f>
        <v>45.54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90.75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84.22</v>
      </c>
      <c r="AB49" s="75">
        <f>-STOA!Q49</f>
        <v>0</v>
      </c>
      <c r="AC49">
        <f t="shared" si="0"/>
        <v>1.9596791995636416</v>
      </c>
      <c r="AD49">
        <f t="shared" si="1"/>
        <v>219.6262559625311</v>
      </c>
      <c r="AE49">
        <f>'IDT-1'!E49</f>
        <v>0</v>
      </c>
      <c r="AF49" s="24"/>
      <c r="AG49">
        <f t="shared" si="2"/>
        <v>219.6262559625311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1.6259351620947633</v>
      </c>
      <c r="F50">
        <f>GT_Spot!S50</f>
        <v>0</v>
      </c>
      <c r="G50">
        <f>PPCL_NG!S50</f>
        <v>45.54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90.75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84.22</v>
      </c>
      <c r="AB50" s="75">
        <f>-STOA!Q50</f>
        <v>0</v>
      </c>
      <c r="AC50">
        <f t="shared" si="0"/>
        <v>1.9596791995636416</v>
      </c>
      <c r="AD50">
        <f t="shared" si="1"/>
        <v>219.6262559625311</v>
      </c>
      <c r="AE50">
        <f>'IDT-1'!E50</f>
        <v>0</v>
      </c>
      <c r="AF50" s="24"/>
      <c r="AG50">
        <f t="shared" si="2"/>
        <v>219.6262559625311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1.5847927703334372</v>
      </c>
      <c r="F51">
        <f>GT_Spot!S51</f>
        <v>0</v>
      </c>
      <c r="G51">
        <f>PPCL_NG!S51</f>
        <v>45.003000200013332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90.75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84.22</v>
      </c>
      <c r="AB51" s="75">
        <f>-STOA!Q51</f>
        <v>0</v>
      </c>
      <c r="AC51">
        <f t="shared" si="0"/>
        <v>1.954591548276259</v>
      </c>
      <c r="AD51">
        <f t="shared" si="1"/>
        <v>219.05320142207052</v>
      </c>
      <c r="AE51">
        <f>'IDT-1'!E51</f>
        <v>0</v>
      </c>
      <c r="AF51" s="24"/>
      <c r="AG51">
        <f t="shared" si="2"/>
        <v>219.05320142207052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1.5847927703334372</v>
      </c>
      <c r="F52">
        <f>GT_Spot!S52</f>
        <v>0</v>
      </c>
      <c r="G52">
        <f>PPCL_NG!S52</f>
        <v>45.003000200013332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90.75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84.22</v>
      </c>
      <c r="AB52" s="75">
        <f>-STOA!Q52</f>
        <v>0</v>
      </c>
      <c r="AC52">
        <f t="shared" si="0"/>
        <v>1.954591548276259</v>
      </c>
      <c r="AD52">
        <f t="shared" si="1"/>
        <v>219.05320142207052</v>
      </c>
      <c r="AE52">
        <f>'IDT-1'!E52</f>
        <v>0</v>
      </c>
      <c r="AF52" s="24"/>
      <c r="AG52">
        <f t="shared" si="2"/>
        <v>219.05320142207052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1.5847927703334372</v>
      </c>
      <c r="F53">
        <f>GT_Spot!S53</f>
        <v>0</v>
      </c>
      <c r="G53">
        <f>PPCL_NG!S53</f>
        <v>45.003000200013332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90.75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84.22</v>
      </c>
      <c r="AB53" s="75">
        <f>-STOA!Q53</f>
        <v>0</v>
      </c>
      <c r="AC53">
        <f t="shared" si="0"/>
        <v>1.954591548276259</v>
      </c>
      <c r="AD53">
        <f t="shared" si="1"/>
        <v>219.05320142207052</v>
      </c>
      <c r="AE53">
        <f>'IDT-1'!E53</f>
        <v>0</v>
      </c>
      <c r="AF53" s="24"/>
      <c r="AG53">
        <f t="shared" si="2"/>
        <v>219.05320142207052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1.5847927703334372</v>
      </c>
      <c r="F54">
        <f>GT_Spot!S54</f>
        <v>0</v>
      </c>
      <c r="G54">
        <f>PPCL_NG!S54</f>
        <v>45.003000200013332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90.75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84.22</v>
      </c>
      <c r="AB54" s="75">
        <f>-STOA!Q54</f>
        <v>0</v>
      </c>
      <c r="AC54">
        <f t="shared" si="0"/>
        <v>1.954591548276259</v>
      </c>
      <c r="AD54">
        <f t="shared" si="1"/>
        <v>219.05320142207052</v>
      </c>
      <c r="AE54">
        <f>'IDT-1'!E54</f>
        <v>0</v>
      </c>
      <c r="AF54" s="24"/>
      <c r="AG54">
        <f t="shared" si="2"/>
        <v>219.05320142207052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1.5847927703334372</v>
      </c>
      <c r="F55">
        <f>GT_Spot!S55</f>
        <v>0</v>
      </c>
      <c r="G55">
        <f>PPCL_NG!S55</f>
        <v>45.003000200013332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90.75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84.22</v>
      </c>
      <c r="AB55" s="75">
        <f>-STOA!Q55</f>
        <v>0</v>
      </c>
      <c r="AC55">
        <f t="shared" si="0"/>
        <v>1.954591548276259</v>
      </c>
      <c r="AD55">
        <f t="shared" si="1"/>
        <v>219.05320142207052</v>
      </c>
      <c r="AE55">
        <f>'IDT-1'!E55</f>
        <v>0</v>
      </c>
      <c r="AF55" s="24"/>
      <c r="AG55">
        <f t="shared" si="2"/>
        <v>219.05320142207052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1.5847927703334372</v>
      </c>
      <c r="F56">
        <f>GT_Spot!S56</f>
        <v>0</v>
      </c>
      <c r="G56">
        <f>PPCL_NG!S56</f>
        <v>45.003000200013332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90.75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84.22</v>
      </c>
      <c r="AB56" s="75">
        <f>-STOA!Q56</f>
        <v>0</v>
      </c>
      <c r="AC56">
        <f t="shared" si="0"/>
        <v>1.954591548276259</v>
      </c>
      <c r="AD56">
        <f t="shared" si="1"/>
        <v>219.05320142207052</v>
      </c>
      <c r="AE56">
        <f>'IDT-1'!E56</f>
        <v>0</v>
      </c>
      <c r="AF56" s="24"/>
      <c r="AG56">
        <f t="shared" si="2"/>
        <v>219.05320142207052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1.5847927703334372</v>
      </c>
      <c r="F57">
        <f>GT_Spot!S57</f>
        <v>0</v>
      </c>
      <c r="G57">
        <f>PPCL_NG!S57</f>
        <v>45.003000200013332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90.75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84.22</v>
      </c>
      <c r="AB57" s="75">
        <f>-STOA!Q57</f>
        <v>0</v>
      </c>
      <c r="AC57">
        <f t="shared" si="0"/>
        <v>1.954591548276259</v>
      </c>
      <c r="AD57">
        <f t="shared" si="1"/>
        <v>219.05320142207052</v>
      </c>
      <c r="AE57">
        <f>'IDT-1'!E57</f>
        <v>0</v>
      </c>
      <c r="AF57" s="24"/>
      <c r="AG57">
        <f t="shared" si="2"/>
        <v>219.05320142207052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1.5847927703334372</v>
      </c>
      <c r="F58">
        <f>GT_Spot!S58</f>
        <v>0</v>
      </c>
      <c r="G58">
        <f>PPCL_NG!S58</f>
        <v>45.003000200013332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90.75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84.22</v>
      </c>
      <c r="AB58" s="75">
        <f>-STOA!Q58</f>
        <v>0</v>
      </c>
      <c r="AC58">
        <f t="shared" si="0"/>
        <v>1.954591548276259</v>
      </c>
      <c r="AD58">
        <f t="shared" si="1"/>
        <v>219.05320142207052</v>
      </c>
      <c r="AE58">
        <f>'IDT-1'!E58</f>
        <v>0</v>
      </c>
      <c r="AF58" s="24"/>
      <c r="AG58">
        <f t="shared" si="2"/>
        <v>219.05320142207052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1.5337833494053359</v>
      </c>
      <c r="F59">
        <f>GT_Spot!S59</f>
        <v>0</v>
      </c>
      <c r="G59">
        <f>PPCL_NG!S59</f>
        <v>45.003000200013332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90.75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84.22</v>
      </c>
      <c r="AB59" s="75">
        <f>-STOA!Q59</f>
        <v>0</v>
      </c>
      <c r="AC59">
        <f t="shared" si="0"/>
        <v>1.9541426653720919</v>
      </c>
      <c r="AD59">
        <f t="shared" si="1"/>
        <v>219.00264088404657</v>
      </c>
      <c r="AE59">
        <f>'IDT-1'!E59</f>
        <v>0</v>
      </c>
      <c r="AF59" s="24"/>
      <c r="AG59">
        <f t="shared" si="2"/>
        <v>219.00264088404657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1.5337833494053359</v>
      </c>
      <c r="F60">
        <f>GT_Spot!S60</f>
        <v>0</v>
      </c>
      <c r="G60">
        <f>PPCL_NG!S60</f>
        <v>45.003000200013332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90.75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84.22</v>
      </c>
      <c r="AB60" s="75">
        <f>-STOA!Q60</f>
        <v>0</v>
      </c>
      <c r="AC60">
        <f t="shared" si="0"/>
        <v>1.9541426653720919</v>
      </c>
      <c r="AD60">
        <f t="shared" si="1"/>
        <v>219.00264088404657</v>
      </c>
      <c r="AE60">
        <f>'IDT-1'!E60</f>
        <v>0</v>
      </c>
      <c r="AF60" s="24"/>
      <c r="AG60">
        <f t="shared" si="2"/>
        <v>219.00264088404657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0.24299999999999999</v>
      </c>
      <c r="E61">
        <f>GT_NG!S61</f>
        <v>1.5337833494053359</v>
      </c>
      <c r="F61">
        <f>GT_Spot!S61</f>
        <v>0</v>
      </c>
      <c r="G61">
        <f>PPCL_NG!S61</f>
        <v>45.003000200013332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90.75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84.22</v>
      </c>
      <c r="AB61" s="75">
        <f>-STOA!Q61</f>
        <v>0</v>
      </c>
      <c r="AC61">
        <f t="shared" si="0"/>
        <v>1.9562810653720917</v>
      </c>
      <c r="AD61">
        <f t="shared" si="1"/>
        <v>219.24350248404659</v>
      </c>
      <c r="AE61">
        <f>'IDT-1'!E61</f>
        <v>0</v>
      </c>
      <c r="AF61" s="24"/>
      <c r="AG61">
        <f t="shared" si="2"/>
        <v>219.24350248404659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0.24299999999999999</v>
      </c>
      <c r="E62">
        <f>GT_NG!S62</f>
        <v>1.5337833494053359</v>
      </c>
      <c r="F62">
        <f>GT_Spot!S62</f>
        <v>0</v>
      </c>
      <c r="G62">
        <f>PPCL_NG!S62</f>
        <v>45.003000200013332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90.75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84.22</v>
      </c>
      <c r="AB62" s="75">
        <f>-STOA!Q62</f>
        <v>0</v>
      </c>
      <c r="AC62">
        <f t="shared" si="0"/>
        <v>1.9562810653720917</v>
      </c>
      <c r="AD62">
        <f t="shared" si="1"/>
        <v>219.24350248404659</v>
      </c>
      <c r="AE62">
        <f>'IDT-1'!E62</f>
        <v>0</v>
      </c>
      <c r="AF62" s="24"/>
      <c r="AG62">
        <f t="shared" si="2"/>
        <v>219.24350248404659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0.48599999999999999</v>
      </c>
      <c r="E63">
        <f>GT_NG!S63</f>
        <v>1.5337833494053359</v>
      </c>
      <c r="F63">
        <f>GT_Spot!S63</f>
        <v>0</v>
      </c>
      <c r="G63">
        <f>PPCL_NG!S63</f>
        <v>45.003000200013332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90.75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84.22</v>
      </c>
      <c r="AB63" s="75">
        <f>-STOA!Q63</f>
        <v>0</v>
      </c>
      <c r="AC63">
        <f t="shared" si="0"/>
        <v>1.9584194653720919</v>
      </c>
      <c r="AD63">
        <f t="shared" si="1"/>
        <v>219.48436408404658</v>
      </c>
      <c r="AE63">
        <f>'IDT-1'!E63</f>
        <v>0</v>
      </c>
      <c r="AF63" s="24"/>
      <c r="AG63">
        <f t="shared" si="2"/>
        <v>219.48436408404658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0.58320000000000005</v>
      </c>
      <c r="E64">
        <f>GT_NG!S64</f>
        <v>1.5337833494053359</v>
      </c>
      <c r="F64">
        <f>GT_Spot!S64</f>
        <v>0</v>
      </c>
      <c r="G64">
        <f>PPCL_NG!S64</f>
        <v>45.003000200013332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90.75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84.22</v>
      </c>
      <c r="AB64" s="75">
        <f>-STOA!Q64</f>
        <v>0</v>
      </c>
      <c r="AC64">
        <f t="shared" si="0"/>
        <v>1.9592748253720917</v>
      </c>
      <c r="AD64">
        <f t="shared" si="1"/>
        <v>219.58070872404659</v>
      </c>
      <c r="AE64">
        <f>'IDT-1'!E64</f>
        <v>0</v>
      </c>
      <c r="AF64" s="24"/>
      <c r="AG64">
        <f t="shared" si="2"/>
        <v>219.58070872404659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0.58320000000000005</v>
      </c>
      <c r="E65">
        <f>GT_NG!S65</f>
        <v>1.5337833494053359</v>
      </c>
      <c r="F65">
        <f>GT_Spot!S65</f>
        <v>0</v>
      </c>
      <c r="G65">
        <f>PPCL_NG!S65</f>
        <v>45.003000200013332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90.75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84.22</v>
      </c>
      <c r="AB65" s="75">
        <f>-STOA!Q65</f>
        <v>0</v>
      </c>
      <c r="AC65">
        <f t="shared" si="0"/>
        <v>1.9592748253720917</v>
      </c>
      <c r="AD65">
        <f t="shared" si="1"/>
        <v>219.58070872404659</v>
      </c>
      <c r="AE65">
        <f>'IDT-1'!E65</f>
        <v>0</v>
      </c>
      <c r="AF65" s="24"/>
      <c r="AG65">
        <f t="shared" si="2"/>
        <v>219.58070872404659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0.58320000000000005</v>
      </c>
      <c r="E66">
        <f>GT_NG!S66</f>
        <v>1.5337833494053359</v>
      </c>
      <c r="F66">
        <f>GT_Spot!S66</f>
        <v>0</v>
      </c>
      <c r="G66">
        <f>PPCL_NG!S66</f>
        <v>45.003000200013332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90.75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84.22</v>
      </c>
      <c r="AB66" s="75">
        <f>-STOA!Q66</f>
        <v>0</v>
      </c>
      <c r="AC66">
        <f t="shared" si="0"/>
        <v>1.9592748253720917</v>
      </c>
      <c r="AD66">
        <f t="shared" si="1"/>
        <v>219.58070872404659</v>
      </c>
      <c r="AE66">
        <f>'IDT-1'!E66</f>
        <v>0</v>
      </c>
      <c r="AF66" s="24"/>
      <c r="AG66">
        <f t="shared" si="2"/>
        <v>219.58070872404659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0.58320000000000005</v>
      </c>
      <c r="E67">
        <f>GT_NG!S67</f>
        <v>1.5337833494053359</v>
      </c>
      <c r="F67">
        <f>GT_Spot!S67</f>
        <v>0</v>
      </c>
      <c r="G67">
        <f>PPCL_NG!S67</f>
        <v>45.003000200013332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90.75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84.22</v>
      </c>
      <c r="AB67" s="75">
        <f>-STOA!Q67</f>
        <v>0</v>
      </c>
      <c r="AC67">
        <f t="shared" si="0"/>
        <v>1.9592748253720917</v>
      </c>
      <c r="AD67">
        <f t="shared" si="1"/>
        <v>219.58070872404659</v>
      </c>
      <c r="AE67">
        <f>'IDT-1'!E67</f>
        <v>0</v>
      </c>
      <c r="AF67" s="24"/>
      <c r="AG67">
        <f t="shared" si="2"/>
        <v>219.58070872404659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0.58320000000000005</v>
      </c>
      <c r="E68">
        <f>GT_NG!S68</f>
        <v>1.5337833494053359</v>
      </c>
      <c r="F68">
        <f>GT_Spot!S68</f>
        <v>0</v>
      </c>
      <c r="G68">
        <f>PPCL_NG!S68</f>
        <v>45.003000200013332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90.75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84.22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1.9592748253720917</v>
      </c>
      <c r="AD68">
        <f t="shared" ref="AD68:AD98" si="4">SUM(B68:AB68,AI68:AR68)-AC68</f>
        <v>219.58070872404659</v>
      </c>
      <c r="AE68">
        <f>'IDT-1'!E68</f>
        <v>0</v>
      </c>
      <c r="AF68" s="24"/>
      <c r="AG68">
        <f t="shared" ref="AG68:AG98" si="5">SUM(AD68:AF68)+AT68</f>
        <v>219.58070872404659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0.58320000000000005</v>
      </c>
      <c r="E69">
        <f>GT_NG!S69</f>
        <v>1.5337833494053359</v>
      </c>
      <c r="F69">
        <f>GT_Spot!S69</f>
        <v>0</v>
      </c>
      <c r="G69">
        <f>PPCL_NG!S69</f>
        <v>45.003000200013332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90.75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84.22</v>
      </c>
      <c r="AB69" s="75">
        <f>-STOA!Q69</f>
        <v>0</v>
      </c>
      <c r="AC69">
        <f t="shared" si="3"/>
        <v>1.9592748253720917</v>
      </c>
      <c r="AD69">
        <f t="shared" si="4"/>
        <v>219.58070872404659</v>
      </c>
      <c r="AE69">
        <f>'IDT-1'!E69</f>
        <v>0</v>
      </c>
      <c r="AF69" s="24"/>
      <c r="AG69">
        <f t="shared" si="5"/>
        <v>219.58070872404659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0.58320000000000005</v>
      </c>
      <c r="E70">
        <f>GT_NG!S70</f>
        <v>1.5337833494053359</v>
      </c>
      <c r="F70">
        <f>GT_Spot!S70</f>
        <v>0</v>
      </c>
      <c r="G70">
        <f>PPCL_NG!S70</f>
        <v>45.003000200013332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90.75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84.22</v>
      </c>
      <c r="AB70" s="75">
        <f>-STOA!Q70</f>
        <v>0</v>
      </c>
      <c r="AC70">
        <f t="shared" si="3"/>
        <v>1.9592748253720917</v>
      </c>
      <c r="AD70">
        <f t="shared" si="4"/>
        <v>219.58070872404659</v>
      </c>
      <c r="AE70">
        <f>'IDT-1'!E70</f>
        <v>0</v>
      </c>
      <c r="AF70" s="24"/>
      <c r="AG70">
        <f t="shared" si="5"/>
        <v>219.58070872404659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0.58320000000000005</v>
      </c>
      <c r="E71">
        <f>GT_NG!S71</f>
        <v>1.5337833494053359</v>
      </c>
      <c r="F71">
        <f>GT_Spot!S71</f>
        <v>0</v>
      </c>
      <c r="G71">
        <f>PPCL_NG!S71</f>
        <v>45.003000200013332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90.75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60.02</v>
      </c>
      <c r="AB71" s="75">
        <f>-STOA!Q71</f>
        <v>0</v>
      </c>
      <c r="AC71">
        <f t="shared" si="3"/>
        <v>1.7463148253720919</v>
      </c>
      <c r="AD71">
        <f t="shared" si="4"/>
        <v>195.59366872404661</v>
      </c>
      <c r="AE71">
        <f>'IDT-1'!E71</f>
        <v>0</v>
      </c>
      <c r="AF71" s="24"/>
      <c r="AG71">
        <f t="shared" si="5"/>
        <v>195.59366872404661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0.58320000000000005</v>
      </c>
      <c r="E72">
        <f>GT_NG!S72</f>
        <v>1.5337833494053359</v>
      </c>
      <c r="F72">
        <f>GT_Spot!S72</f>
        <v>0</v>
      </c>
      <c r="G72">
        <f>PPCL_NG!S72</f>
        <v>45.003000200013332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90.75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60.02</v>
      </c>
      <c r="AB72" s="75">
        <f>-STOA!Q72</f>
        <v>0</v>
      </c>
      <c r="AC72">
        <f t="shared" si="3"/>
        <v>1.7463148253720919</v>
      </c>
      <c r="AD72">
        <f t="shared" si="4"/>
        <v>195.59366872404661</v>
      </c>
      <c r="AE72">
        <f>'IDT-1'!E72</f>
        <v>0</v>
      </c>
      <c r="AF72" s="24"/>
      <c r="AG72">
        <f t="shared" si="5"/>
        <v>195.59366872404661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0.58320000000000005</v>
      </c>
      <c r="E73">
        <f>GT_NG!S73</f>
        <v>1.5337833494053359</v>
      </c>
      <c r="F73">
        <f>GT_Spot!S73</f>
        <v>0</v>
      </c>
      <c r="G73">
        <f>PPCL_NG!S73</f>
        <v>45.003000200013332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90.75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60.02</v>
      </c>
      <c r="AB73" s="75">
        <f>-STOA!Q73</f>
        <v>0</v>
      </c>
      <c r="AC73">
        <f t="shared" si="3"/>
        <v>1.7463148253720919</v>
      </c>
      <c r="AD73">
        <f t="shared" si="4"/>
        <v>195.59366872404661</v>
      </c>
      <c r="AE73">
        <f>'IDT-1'!E73</f>
        <v>0</v>
      </c>
      <c r="AF73" s="24"/>
      <c r="AG73">
        <f t="shared" si="5"/>
        <v>195.59366872404661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0.58320000000000005</v>
      </c>
      <c r="E74">
        <f>GT_NG!S74</f>
        <v>1.5337833494053359</v>
      </c>
      <c r="F74">
        <f>GT_Spot!S74</f>
        <v>0</v>
      </c>
      <c r="G74">
        <f>PPCL_NG!S74</f>
        <v>45.003000200013332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90.75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60.02</v>
      </c>
      <c r="AB74" s="75">
        <f>-STOA!Q74</f>
        <v>0</v>
      </c>
      <c r="AC74">
        <f t="shared" si="3"/>
        <v>1.7463148253720919</v>
      </c>
      <c r="AD74">
        <f t="shared" si="4"/>
        <v>195.59366872404661</v>
      </c>
      <c r="AE74">
        <f>'IDT-1'!E74</f>
        <v>0</v>
      </c>
      <c r="AF74" s="24"/>
      <c r="AG74">
        <f t="shared" si="5"/>
        <v>195.59366872404661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0.58320000000000005</v>
      </c>
      <c r="E75">
        <f>GT_NG!S75</f>
        <v>1.5847927703334372</v>
      </c>
      <c r="F75">
        <f>GT_Spot!S75</f>
        <v>0</v>
      </c>
      <c r="G75">
        <f>PPCL_NG!S75</f>
        <v>45.003000200013332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90.75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60.02</v>
      </c>
      <c r="AB75" s="75">
        <f>-STOA!Q75</f>
        <v>0</v>
      </c>
      <c r="AC75">
        <f t="shared" si="3"/>
        <v>1.7467637082762593</v>
      </c>
      <c r="AD75">
        <f t="shared" si="4"/>
        <v>195.64422926207052</v>
      </c>
      <c r="AE75">
        <f>'IDT-1'!E75</f>
        <v>0</v>
      </c>
      <c r="AF75" s="24"/>
      <c r="AG75">
        <f t="shared" si="5"/>
        <v>195.64422926207052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0.58320000000000005</v>
      </c>
      <c r="E76">
        <f>GT_NG!S76</f>
        <v>1.5847927703334372</v>
      </c>
      <c r="F76">
        <f>GT_Spot!S76</f>
        <v>0</v>
      </c>
      <c r="G76">
        <f>PPCL_NG!S76</f>
        <v>45.003000200013332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90.75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60.02</v>
      </c>
      <c r="AB76" s="75">
        <f>-STOA!Q76</f>
        <v>0</v>
      </c>
      <c r="AC76">
        <f t="shared" si="3"/>
        <v>1.7467637082762593</v>
      </c>
      <c r="AD76">
        <f t="shared" si="4"/>
        <v>195.64422926207052</v>
      </c>
      <c r="AE76">
        <f>'IDT-1'!E76</f>
        <v>0</v>
      </c>
      <c r="AF76" s="24"/>
      <c r="AG76">
        <f t="shared" si="5"/>
        <v>195.64422926207052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0.58320000000000005</v>
      </c>
      <c r="E77">
        <f>GT_NG!S77</f>
        <v>1.5847927703334372</v>
      </c>
      <c r="F77">
        <f>GT_Spot!S77</f>
        <v>0</v>
      </c>
      <c r="G77">
        <f>PPCL_NG!S77</f>
        <v>45.003000200013332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90.75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60.02</v>
      </c>
      <c r="AB77" s="75">
        <f>-STOA!Q77</f>
        <v>0</v>
      </c>
      <c r="AC77">
        <f t="shared" si="3"/>
        <v>1.7467637082762593</v>
      </c>
      <c r="AD77">
        <f t="shared" si="4"/>
        <v>195.64422926207052</v>
      </c>
      <c r="AE77">
        <f>'IDT-1'!E77</f>
        <v>0</v>
      </c>
      <c r="AF77" s="24"/>
      <c r="AG77">
        <f t="shared" si="5"/>
        <v>195.64422926207052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0.58320000000000005</v>
      </c>
      <c r="E78">
        <f>GT_NG!S78</f>
        <v>1.5847927703334372</v>
      </c>
      <c r="F78">
        <f>GT_Spot!S78</f>
        <v>0</v>
      </c>
      <c r="G78">
        <f>PPCL_NG!S78</f>
        <v>45.003000200013332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90.75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60.02</v>
      </c>
      <c r="AB78" s="75">
        <f>-STOA!Q78</f>
        <v>0</v>
      </c>
      <c r="AC78">
        <f t="shared" si="3"/>
        <v>1.7467637082762593</v>
      </c>
      <c r="AD78">
        <f t="shared" si="4"/>
        <v>195.64422926207052</v>
      </c>
      <c r="AE78">
        <f>'IDT-1'!E78</f>
        <v>0</v>
      </c>
      <c r="AF78" s="24"/>
      <c r="AG78">
        <f t="shared" si="5"/>
        <v>195.64422926207052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0.58320000000000005</v>
      </c>
      <c r="E79">
        <f>GT_NG!S79</f>
        <v>1.5847927703334372</v>
      </c>
      <c r="F79">
        <f>GT_Spot!S79</f>
        <v>0</v>
      </c>
      <c r="G79">
        <f>PPCL_NG!S79</f>
        <v>45.003000200013332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90.75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60.02</v>
      </c>
      <c r="AB79" s="75">
        <f>-STOA!Q79</f>
        <v>0</v>
      </c>
      <c r="AC79">
        <f t="shared" si="3"/>
        <v>1.7467637082762593</v>
      </c>
      <c r="AD79">
        <f t="shared" si="4"/>
        <v>195.64422926207052</v>
      </c>
      <c r="AE79">
        <f>'IDT-1'!E79</f>
        <v>0</v>
      </c>
      <c r="AF79" s="24"/>
      <c r="AG79">
        <f t="shared" si="5"/>
        <v>195.64422926207052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0.58320000000000005</v>
      </c>
      <c r="E80">
        <f>GT_NG!S80</f>
        <v>1.5847927703334372</v>
      </c>
      <c r="F80">
        <f>GT_Spot!S80</f>
        <v>0</v>
      </c>
      <c r="G80">
        <f>PPCL_NG!S80</f>
        <v>45.003000200013332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90.75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60.02</v>
      </c>
      <c r="AB80" s="75">
        <f>-STOA!Q80</f>
        <v>0</v>
      </c>
      <c r="AC80">
        <f t="shared" si="3"/>
        <v>1.7467637082762593</v>
      </c>
      <c r="AD80">
        <f t="shared" si="4"/>
        <v>195.64422926207052</v>
      </c>
      <c r="AE80">
        <f>'IDT-1'!E80</f>
        <v>0</v>
      </c>
      <c r="AF80" s="24"/>
      <c r="AG80">
        <f t="shared" si="5"/>
        <v>195.64422926207052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0.58320000000000005</v>
      </c>
      <c r="E81">
        <f>GT_NG!S81</f>
        <v>1.5847927703334372</v>
      </c>
      <c r="F81">
        <f>GT_Spot!S81</f>
        <v>0</v>
      </c>
      <c r="G81">
        <f>PPCL_NG!S81</f>
        <v>45.003000200013332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90.75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60.02</v>
      </c>
      <c r="AB81" s="75">
        <f>-STOA!Q81</f>
        <v>0</v>
      </c>
      <c r="AC81">
        <f t="shared" si="3"/>
        <v>1.7467637082762593</v>
      </c>
      <c r="AD81">
        <f t="shared" si="4"/>
        <v>195.64422926207052</v>
      </c>
      <c r="AE81">
        <f>'IDT-1'!E81</f>
        <v>0</v>
      </c>
      <c r="AF81" s="24"/>
      <c r="AG81">
        <f t="shared" si="5"/>
        <v>195.64422926207052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0.58320000000000005</v>
      </c>
      <c r="E82">
        <f>GT_NG!S82</f>
        <v>1.5847927703334372</v>
      </c>
      <c r="F82">
        <f>GT_Spot!S82</f>
        <v>0</v>
      </c>
      <c r="G82">
        <f>PPCL_NG!S82</f>
        <v>45.003000200013332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90.75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60.02</v>
      </c>
      <c r="AB82" s="75">
        <f>-STOA!Q82</f>
        <v>0</v>
      </c>
      <c r="AC82">
        <f t="shared" si="3"/>
        <v>1.7467637082762593</v>
      </c>
      <c r="AD82">
        <f t="shared" si="4"/>
        <v>195.64422926207052</v>
      </c>
      <c r="AE82">
        <f>'IDT-1'!E82</f>
        <v>0</v>
      </c>
      <c r="AF82" s="24"/>
      <c r="AG82">
        <f t="shared" si="5"/>
        <v>195.64422926207052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0.58320000000000005</v>
      </c>
      <c r="E83">
        <f>GT_NG!S83</f>
        <v>1.5847927703334372</v>
      </c>
      <c r="F83">
        <f>GT_Spot!S83</f>
        <v>0</v>
      </c>
      <c r="G83">
        <f>PPCL_NG!S83</f>
        <v>45.003000200013332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90.75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60.02</v>
      </c>
      <c r="AB83" s="75">
        <f>-STOA!Q83</f>
        <v>0</v>
      </c>
      <c r="AC83">
        <f t="shared" si="3"/>
        <v>1.7467637082762593</v>
      </c>
      <c r="AD83">
        <f t="shared" si="4"/>
        <v>195.64422926207052</v>
      </c>
      <c r="AE83">
        <f>'IDT-1'!E83</f>
        <v>0</v>
      </c>
      <c r="AF83" s="24"/>
      <c r="AG83">
        <f t="shared" si="5"/>
        <v>195.64422926207052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0.58320000000000005</v>
      </c>
      <c r="E84">
        <f>GT_NG!S84</f>
        <v>1.5847927703334372</v>
      </c>
      <c r="F84">
        <f>GT_Spot!S84</f>
        <v>0</v>
      </c>
      <c r="G84">
        <f>PPCL_NG!S84</f>
        <v>45.003000200013332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90.75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60.02</v>
      </c>
      <c r="AB84" s="75">
        <f>-STOA!Q84</f>
        <v>0</v>
      </c>
      <c r="AC84">
        <f t="shared" si="3"/>
        <v>1.7467637082762593</v>
      </c>
      <c r="AD84">
        <f t="shared" si="4"/>
        <v>195.64422926207052</v>
      </c>
      <c r="AE84">
        <f>'IDT-1'!E84</f>
        <v>0</v>
      </c>
      <c r="AF84" s="24"/>
      <c r="AG84">
        <f t="shared" si="5"/>
        <v>195.64422926207052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0.58320000000000005</v>
      </c>
      <c r="E85">
        <f>GT_NG!S85</f>
        <v>1.5847927703334372</v>
      </c>
      <c r="F85">
        <f>GT_Spot!S85</f>
        <v>0</v>
      </c>
      <c r="G85">
        <f>PPCL_NG!S85</f>
        <v>45.003000200013332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90.75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60.02</v>
      </c>
      <c r="AB85" s="75">
        <f>-STOA!Q85</f>
        <v>0</v>
      </c>
      <c r="AC85">
        <f t="shared" si="3"/>
        <v>1.7467637082762593</v>
      </c>
      <c r="AD85">
        <f t="shared" si="4"/>
        <v>195.64422926207052</v>
      </c>
      <c r="AE85">
        <f>'IDT-1'!E85</f>
        <v>0</v>
      </c>
      <c r="AF85" s="24"/>
      <c r="AG85">
        <f t="shared" si="5"/>
        <v>195.64422926207052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0.58320000000000005</v>
      </c>
      <c r="E86">
        <f>GT_NG!S86</f>
        <v>1.5847927703334372</v>
      </c>
      <c r="F86">
        <f>GT_Spot!S86</f>
        <v>0</v>
      </c>
      <c r="G86">
        <f>PPCL_NG!S86</f>
        <v>45.003000200013332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90.75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60.02</v>
      </c>
      <c r="AB86" s="75">
        <f>-STOA!Q86</f>
        <v>0</v>
      </c>
      <c r="AC86">
        <f t="shared" si="3"/>
        <v>1.7467637082762593</v>
      </c>
      <c r="AD86">
        <f t="shared" si="4"/>
        <v>195.64422926207052</v>
      </c>
      <c r="AE86">
        <f>'IDT-1'!E86</f>
        <v>0</v>
      </c>
      <c r="AF86" s="24"/>
      <c r="AG86">
        <f t="shared" si="5"/>
        <v>195.64422926207052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0.58320000000000005</v>
      </c>
      <c r="E87">
        <f>GT_NG!S87</f>
        <v>1.5847927703334372</v>
      </c>
      <c r="F87">
        <f>GT_Spot!S87</f>
        <v>0</v>
      </c>
      <c r="G87">
        <f>PPCL_NG!S87</f>
        <v>45.003000200013332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90.75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60.02</v>
      </c>
      <c r="AB87" s="75">
        <f>-STOA!Q87</f>
        <v>0</v>
      </c>
      <c r="AC87">
        <f t="shared" si="3"/>
        <v>1.7467637082762593</v>
      </c>
      <c r="AD87">
        <f t="shared" si="4"/>
        <v>195.64422926207052</v>
      </c>
      <c r="AE87">
        <f>'IDT-1'!E87</f>
        <v>0</v>
      </c>
      <c r="AF87" s="24"/>
      <c r="AG87">
        <f t="shared" si="5"/>
        <v>195.64422926207052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0.58320000000000005</v>
      </c>
      <c r="E88">
        <f>GT_NG!S88</f>
        <v>1.5847927703334372</v>
      </c>
      <c r="F88">
        <f>GT_Spot!S88</f>
        <v>0</v>
      </c>
      <c r="G88">
        <f>PPCL_NG!S88</f>
        <v>45.003000200013332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90.75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60.02</v>
      </c>
      <c r="AB88" s="75">
        <f>-STOA!Q88</f>
        <v>0</v>
      </c>
      <c r="AC88">
        <f t="shared" si="3"/>
        <v>1.7467637082762593</v>
      </c>
      <c r="AD88">
        <f t="shared" si="4"/>
        <v>195.64422926207052</v>
      </c>
      <c r="AE88">
        <f>'IDT-1'!E88</f>
        <v>0</v>
      </c>
      <c r="AF88" s="24"/>
      <c r="AG88">
        <f t="shared" si="5"/>
        <v>195.64422926207052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0.58320000000000005</v>
      </c>
      <c r="E89">
        <f>GT_NG!S89</f>
        <v>1.5847927703334372</v>
      </c>
      <c r="F89">
        <f>GT_Spot!S89</f>
        <v>0</v>
      </c>
      <c r="G89">
        <f>PPCL_NG!S89</f>
        <v>45.003000200013332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90.75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60.02</v>
      </c>
      <c r="AB89" s="75">
        <f>-STOA!Q89</f>
        <v>0</v>
      </c>
      <c r="AC89">
        <f t="shared" si="3"/>
        <v>1.7467637082762593</v>
      </c>
      <c r="AD89">
        <f t="shared" si="4"/>
        <v>195.64422926207052</v>
      </c>
      <c r="AE89">
        <f>'IDT-1'!E89</f>
        <v>0</v>
      </c>
      <c r="AF89" s="24"/>
      <c r="AG89">
        <f t="shared" si="5"/>
        <v>195.64422926207052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0.58320000000000005</v>
      </c>
      <c r="E90">
        <f>GT_NG!S90</f>
        <v>1.5847927703334372</v>
      </c>
      <c r="F90">
        <f>GT_Spot!S90</f>
        <v>0</v>
      </c>
      <c r="G90">
        <f>PPCL_NG!S90</f>
        <v>45.003000200013332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90.75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60.02</v>
      </c>
      <c r="AB90" s="75">
        <f>-STOA!Q90</f>
        <v>0</v>
      </c>
      <c r="AC90">
        <f t="shared" si="3"/>
        <v>1.7467637082762593</v>
      </c>
      <c r="AD90">
        <f t="shared" si="4"/>
        <v>195.64422926207052</v>
      </c>
      <c r="AE90">
        <f>'IDT-1'!E90</f>
        <v>0</v>
      </c>
      <c r="AF90" s="24"/>
      <c r="AG90">
        <f t="shared" si="5"/>
        <v>195.64422926207052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0.58320000000000005</v>
      </c>
      <c r="E91">
        <f>GT_NG!S91</f>
        <v>1.6053220441487754</v>
      </c>
      <c r="F91">
        <f>GT_Spot!S91</f>
        <v>0</v>
      </c>
      <c r="G91">
        <f>PPCL_NG!S91</f>
        <v>45.003000200013332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77.44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60.02</v>
      </c>
      <c r="AB91" s="75">
        <f>-STOA!Q91</f>
        <v>0</v>
      </c>
      <c r="AC91">
        <f t="shared" si="3"/>
        <v>1.6298163658858342</v>
      </c>
      <c r="AD91">
        <f t="shared" si="4"/>
        <v>182.47170587827628</v>
      </c>
      <c r="AE91">
        <f>'IDT-1'!E91</f>
        <v>0</v>
      </c>
      <c r="AF91" s="24"/>
      <c r="AG91">
        <f t="shared" si="5"/>
        <v>182.47170587827628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0.58320000000000005</v>
      </c>
      <c r="E92">
        <f>GT_NG!S92</f>
        <v>1.6053220441487754</v>
      </c>
      <c r="F92">
        <f>GT_Spot!S92</f>
        <v>0</v>
      </c>
      <c r="G92">
        <f>PPCL_NG!S92</f>
        <v>45.003000200013332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77.44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60.02</v>
      </c>
      <c r="AB92" s="75">
        <f>-STOA!Q92</f>
        <v>0</v>
      </c>
      <c r="AC92">
        <f t="shared" si="3"/>
        <v>1.6298163658858342</v>
      </c>
      <c r="AD92">
        <f t="shared" si="4"/>
        <v>182.47170587827628</v>
      </c>
      <c r="AE92">
        <f>'IDT-1'!E92</f>
        <v>0</v>
      </c>
      <c r="AF92" s="24"/>
      <c r="AG92">
        <f t="shared" si="5"/>
        <v>182.47170587827628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0.58320000000000005</v>
      </c>
      <c r="E93">
        <f>GT_NG!S93</f>
        <v>1.6053220441487754</v>
      </c>
      <c r="F93">
        <f>GT_Spot!S93</f>
        <v>0</v>
      </c>
      <c r="G93">
        <f>PPCL_NG!S93</f>
        <v>45.003000200013332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77.44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60.02</v>
      </c>
      <c r="AB93" s="75">
        <f>-STOA!Q93</f>
        <v>0</v>
      </c>
      <c r="AC93">
        <f t="shared" si="3"/>
        <v>1.6298163658858342</v>
      </c>
      <c r="AD93">
        <f t="shared" si="4"/>
        <v>182.47170587827628</v>
      </c>
      <c r="AE93">
        <f>'IDT-1'!E93</f>
        <v>0</v>
      </c>
      <c r="AF93" s="24"/>
      <c r="AG93">
        <f t="shared" si="5"/>
        <v>182.47170587827628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0.58320000000000005</v>
      </c>
      <c r="E94">
        <f>GT_NG!S94</f>
        <v>1.6053220441487754</v>
      </c>
      <c r="F94">
        <f>GT_Spot!S94</f>
        <v>0</v>
      </c>
      <c r="G94">
        <f>PPCL_NG!S94</f>
        <v>45.003000200013332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77.44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60.02</v>
      </c>
      <c r="AB94" s="75">
        <f>-STOA!Q94</f>
        <v>0</v>
      </c>
      <c r="AC94">
        <f t="shared" si="3"/>
        <v>1.6298163658858342</v>
      </c>
      <c r="AD94">
        <f t="shared" si="4"/>
        <v>182.47170587827628</v>
      </c>
      <c r="AE94">
        <f>'IDT-1'!E94</f>
        <v>0</v>
      </c>
      <c r="AF94" s="24"/>
      <c r="AG94">
        <f t="shared" si="5"/>
        <v>182.47170587827628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0.58320000000000005</v>
      </c>
      <c r="E95">
        <f>GT_NG!S95</f>
        <v>1.6053220441487754</v>
      </c>
      <c r="F95">
        <f>GT_Spot!S95</f>
        <v>0</v>
      </c>
      <c r="G95">
        <f>PPCL_NG!S95</f>
        <v>45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72.599999999999994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60.009999999999991</v>
      </c>
      <c r="AB95" s="75">
        <f>-STOA!Q95</f>
        <v>0</v>
      </c>
      <c r="AC95">
        <f t="shared" si="3"/>
        <v>1.5871099641257167</v>
      </c>
      <c r="AD95">
        <f t="shared" si="4"/>
        <v>177.66141208002304</v>
      </c>
      <c r="AE95">
        <f>'IDT-1'!E95</f>
        <v>0</v>
      </c>
      <c r="AF95" s="24"/>
      <c r="AG95">
        <f t="shared" si="5"/>
        <v>177.66141208002304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0.58320000000000005</v>
      </c>
      <c r="E96">
        <f>GT_NG!S96</f>
        <v>1.6053220441487754</v>
      </c>
      <c r="F96">
        <f>GT_Spot!S96</f>
        <v>0</v>
      </c>
      <c r="G96">
        <f>PPCL_NG!S96</f>
        <v>45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72.599999999999994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60.009999999999991</v>
      </c>
      <c r="AB96" s="75">
        <f>-STOA!Q96</f>
        <v>0</v>
      </c>
      <c r="AC96">
        <f t="shared" si="3"/>
        <v>1.5871099641257167</v>
      </c>
      <c r="AD96">
        <f t="shared" si="4"/>
        <v>177.66141208002304</v>
      </c>
      <c r="AE96">
        <f>'IDT-1'!E96</f>
        <v>0</v>
      </c>
      <c r="AF96" s="24"/>
      <c r="AG96">
        <f t="shared" si="5"/>
        <v>177.66141208002304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0.58320000000000005</v>
      </c>
      <c r="E97">
        <f>GT_NG!S97</f>
        <v>1.6053220441487754</v>
      </c>
      <c r="F97">
        <f>GT_Spot!S97</f>
        <v>0</v>
      </c>
      <c r="G97">
        <f>PPCL_NG!S97</f>
        <v>45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72.599999999999994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60.009999999999991</v>
      </c>
      <c r="AB97" s="75">
        <f>-STOA!Q97</f>
        <v>0</v>
      </c>
      <c r="AC97">
        <f t="shared" si="3"/>
        <v>1.5871099641257167</v>
      </c>
      <c r="AD97">
        <f t="shared" si="4"/>
        <v>177.66141208002304</v>
      </c>
      <c r="AE97">
        <f>'IDT-1'!E97</f>
        <v>0</v>
      </c>
      <c r="AF97" s="24"/>
      <c r="AG97">
        <f t="shared" si="5"/>
        <v>177.66141208002304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0.58320000000000005</v>
      </c>
      <c r="E98">
        <f>GT_NG!S98</f>
        <v>1.6053220441487754</v>
      </c>
      <c r="F98">
        <f>GT_Spot!S98</f>
        <v>0</v>
      </c>
      <c r="G98">
        <f>PPCL_NG!S98</f>
        <v>45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72.599999999999994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60.009999999999991</v>
      </c>
      <c r="AB98" s="75">
        <f>-STOA!Q98</f>
        <v>0</v>
      </c>
      <c r="AC98">
        <f t="shared" si="3"/>
        <v>1.5871099641257167</v>
      </c>
      <c r="AD98">
        <f t="shared" si="4"/>
        <v>177.66141208002304</v>
      </c>
      <c r="AE98">
        <f>'IDT-1'!E98</f>
        <v>0</v>
      </c>
      <c r="AF98" s="24"/>
      <c r="AG98">
        <f t="shared" si="5"/>
        <v>177.66141208002304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3.9921350098799893E-2</v>
      </c>
      <c r="F99">
        <f t="shared" si="6"/>
        <v>0</v>
      </c>
      <c r="G99">
        <f t="shared" si="6"/>
        <v>1.0937544819433904</v>
      </c>
      <c r="H99">
        <f t="shared" si="6"/>
        <v>0</v>
      </c>
      <c r="I99">
        <f t="shared" si="6"/>
        <v>-1.3199999999999981E-2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1.5281675000000001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1.6340700000000021</v>
      </c>
      <c r="AB99" s="75">
        <f t="shared" si="6"/>
        <v>0</v>
      </c>
      <c r="AC99">
        <f t="shared" si="6"/>
        <v>3.8004840045264249E-2</v>
      </c>
      <c r="AD99">
        <f t="shared" si="6"/>
        <v>4.2542097919969235</v>
      </c>
      <c r="AE99">
        <f t="shared" si="6"/>
        <v>0</v>
      </c>
      <c r="AG99">
        <f t="shared" si="6"/>
        <v>4.2542097919969235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9.34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0.25802693785310737</v>
      </c>
      <c r="AD3">
        <f>SUM(B3:AB3,AI3:AR3)-AC3</f>
        <v>28.781973062146893</v>
      </c>
      <c r="AE3">
        <f>'IDT-1'!D3</f>
        <v>0</v>
      </c>
      <c r="AF3" s="24"/>
      <c r="AG3">
        <f>SUM(AD3:AF3)</f>
        <v>28.781973062146893</v>
      </c>
      <c r="AI3" s="34">
        <f>PXIL!L3</f>
        <v>0</v>
      </c>
      <c r="AJ3" s="34">
        <f>PXIL!R3</f>
        <v>0</v>
      </c>
      <c r="AK3" s="34">
        <f>RTM_IEX!L3</f>
        <v>15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9.34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0.25635493785310737</v>
      </c>
      <c r="AD4">
        <f t="shared" ref="AD4:AD67" si="1">SUM(B4:AB4,AI4:AR4)-AC4</f>
        <v>28.593645062146894</v>
      </c>
      <c r="AE4">
        <f>'IDT-1'!D4</f>
        <v>0</v>
      </c>
      <c r="AF4" s="24"/>
      <c r="AG4">
        <f t="shared" ref="AG4:AG67" si="2">SUM(AD4:AF4)</f>
        <v>28.593645062146894</v>
      </c>
      <c r="AI4" s="34">
        <f>PXIL!L4</f>
        <v>0</v>
      </c>
      <c r="AJ4" s="34">
        <f>PXIL!R4</f>
        <v>0</v>
      </c>
      <c r="AK4" s="34">
        <f>RTM_IEX!L4</f>
        <v>14.81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9.34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0.25468293785310736</v>
      </c>
      <c r="AD5">
        <f t="shared" si="1"/>
        <v>28.405317062146889</v>
      </c>
      <c r="AE5">
        <f>'IDT-1'!D5</f>
        <v>0</v>
      </c>
      <c r="AF5" s="24"/>
      <c r="AG5">
        <f t="shared" si="2"/>
        <v>28.405317062146889</v>
      </c>
      <c r="AI5" s="34">
        <f>PXIL!L5</f>
        <v>0</v>
      </c>
      <c r="AJ5" s="34">
        <f>PXIL!R5</f>
        <v>0</v>
      </c>
      <c r="AK5" s="34">
        <f>RTM_IEX!L5</f>
        <v>14.62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9.34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0.25037093785310738</v>
      </c>
      <c r="AD6">
        <f t="shared" si="1"/>
        <v>27.919629062146896</v>
      </c>
      <c r="AE6">
        <f>'IDT-1'!D6</f>
        <v>0</v>
      </c>
      <c r="AF6" s="24"/>
      <c r="AG6">
        <f t="shared" si="2"/>
        <v>27.919629062146896</v>
      </c>
      <c r="AI6" s="34">
        <f>PXIL!L6</f>
        <v>0</v>
      </c>
      <c r="AJ6" s="34">
        <f>PXIL!R6</f>
        <v>0</v>
      </c>
      <c r="AK6" s="34">
        <f>RTM_IEX!L6</f>
        <v>14.13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9.34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0.24957893785310734</v>
      </c>
      <c r="AD7">
        <f t="shared" si="1"/>
        <v>27.83042106214689</v>
      </c>
      <c r="AE7">
        <f>'IDT-1'!D7</f>
        <v>0</v>
      </c>
      <c r="AF7" s="24"/>
      <c r="AG7">
        <f t="shared" si="2"/>
        <v>27.83042106214689</v>
      </c>
      <c r="AI7" s="34">
        <f>PXIL!L7</f>
        <v>0</v>
      </c>
      <c r="AJ7" s="34">
        <f>PXIL!R7</f>
        <v>0</v>
      </c>
      <c r="AK7" s="34">
        <f>RTM_IEX!L7</f>
        <v>14.04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9.34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0.24957893785310734</v>
      </c>
      <c r="AD8">
        <f t="shared" si="1"/>
        <v>27.83042106214689</v>
      </c>
      <c r="AE8">
        <f>'IDT-1'!D8</f>
        <v>0</v>
      </c>
      <c r="AF8" s="24"/>
      <c r="AG8">
        <f t="shared" si="2"/>
        <v>27.83042106214689</v>
      </c>
      <c r="AI8" s="34">
        <f>PXIL!L8</f>
        <v>0</v>
      </c>
      <c r="AJ8" s="34">
        <f>PXIL!R8</f>
        <v>0</v>
      </c>
      <c r="AK8" s="34">
        <f>RTM_IEX!L8</f>
        <v>14.04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9.34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0.24957893785310734</v>
      </c>
      <c r="AD9">
        <f t="shared" si="1"/>
        <v>27.83042106214689</v>
      </c>
      <c r="AE9">
        <f>'IDT-1'!D9</f>
        <v>0</v>
      </c>
      <c r="AF9" s="24"/>
      <c r="AG9">
        <f t="shared" si="2"/>
        <v>27.83042106214689</v>
      </c>
      <c r="AI9" s="34">
        <f>PXIL!L9</f>
        <v>0</v>
      </c>
      <c r="AJ9" s="34">
        <f>PXIL!R9</f>
        <v>0</v>
      </c>
      <c r="AK9" s="34">
        <f>RTM_IEX!L9</f>
        <v>14.04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9.34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0.24957893785310734</v>
      </c>
      <c r="AD10">
        <f t="shared" si="1"/>
        <v>27.83042106214689</v>
      </c>
      <c r="AE10">
        <f>'IDT-1'!D10</f>
        <v>0</v>
      </c>
      <c r="AF10" s="24"/>
      <c r="AG10">
        <f t="shared" si="2"/>
        <v>27.83042106214689</v>
      </c>
      <c r="AI10" s="34">
        <f>PXIL!L10</f>
        <v>0</v>
      </c>
      <c r="AJ10" s="34">
        <f>PXIL!R10</f>
        <v>0</v>
      </c>
      <c r="AK10" s="34">
        <f>RTM_IEX!L10</f>
        <v>14.04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0.24702693785310736</v>
      </c>
      <c r="AD11">
        <f t="shared" si="1"/>
        <v>27.542973062146892</v>
      </c>
      <c r="AE11">
        <f>'IDT-1'!D11</f>
        <v>0</v>
      </c>
      <c r="AF11" s="24"/>
      <c r="AG11">
        <f t="shared" si="2"/>
        <v>27.542973062146892</v>
      </c>
      <c r="AI11" s="34">
        <f>PXIL!L11</f>
        <v>0</v>
      </c>
      <c r="AJ11" s="34">
        <f>PXIL!R11</f>
        <v>0</v>
      </c>
      <c r="AK11" s="34">
        <f>RTM_IEX!L11</f>
        <v>13.75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0.24526693785310735</v>
      </c>
      <c r="AD12">
        <f t="shared" si="1"/>
        <v>27.344733062146894</v>
      </c>
      <c r="AE12">
        <f>'IDT-1'!D12</f>
        <v>0</v>
      </c>
      <c r="AF12" s="24"/>
      <c r="AG12">
        <f t="shared" si="2"/>
        <v>27.344733062146894</v>
      </c>
      <c r="AI12" s="34">
        <f>PXIL!L12</f>
        <v>0</v>
      </c>
      <c r="AJ12" s="34">
        <f>PXIL!R12</f>
        <v>0</v>
      </c>
      <c r="AK12" s="34">
        <f>RTM_IEX!L12</f>
        <v>13.55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0.24526693785310735</v>
      </c>
      <c r="AD13">
        <f t="shared" si="1"/>
        <v>27.344733062146894</v>
      </c>
      <c r="AE13">
        <f>'IDT-1'!D13</f>
        <v>0</v>
      </c>
      <c r="AF13" s="24"/>
      <c r="AG13">
        <f t="shared" si="2"/>
        <v>27.344733062146894</v>
      </c>
      <c r="AI13" s="34">
        <f>PXIL!L13</f>
        <v>0</v>
      </c>
      <c r="AJ13" s="34">
        <f>PXIL!R13</f>
        <v>0</v>
      </c>
      <c r="AK13" s="34">
        <f>RTM_IEX!L13</f>
        <v>13.55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0.24271493785310733</v>
      </c>
      <c r="AD14">
        <f t="shared" si="1"/>
        <v>27.057285062146889</v>
      </c>
      <c r="AE14">
        <f>'IDT-1'!D14</f>
        <v>0</v>
      </c>
      <c r="AF14" s="24"/>
      <c r="AG14">
        <f t="shared" si="2"/>
        <v>27.057285062146889</v>
      </c>
      <c r="AI14" s="34">
        <f>PXIL!L14</f>
        <v>0</v>
      </c>
      <c r="AJ14" s="34">
        <f>PXIL!R14</f>
        <v>0</v>
      </c>
      <c r="AK14" s="34">
        <f>RTM_IEX!L14</f>
        <v>13.26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9.4193922972711448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0.24174159006909343</v>
      </c>
      <c r="AD15">
        <f t="shared" si="1"/>
        <v>26.947650707202051</v>
      </c>
      <c r="AE15">
        <f>'IDT-1'!D15</f>
        <v>0</v>
      </c>
      <c r="AF15" s="24"/>
      <c r="AG15">
        <f t="shared" si="2"/>
        <v>26.947650707202051</v>
      </c>
      <c r="AI15" s="34">
        <f>PXIL!L15</f>
        <v>0</v>
      </c>
      <c r="AJ15" s="34">
        <f>PXIL!R15</f>
        <v>0</v>
      </c>
      <c r="AK15" s="34">
        <f>RTM_IEX!L15</f>
        <v>13.07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9.4193922972711448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0.24174159006909343</v>
      </c>
      <c r="AD16">
        <f t="shared" si="1"/>
        <v>26.947650707202051</v>
      </c>
      <c r="AE16">
        <f>'IDT-1'!D16</f>
        <v>0</v>
      </c>
      <c r="AF16" s="24"/>
      <c r="AG16">
        <f t="shared" si="2"/>
        <v>26.947650707202051</v>
      </c>
      <c r="AI16" s="34">
        <f>PXIL!L16</f>
        <v>0</v>
      </c>
      <c r="AJ16" s="34">
        <f>PXIL!R16</f>
        <v>0</v>
      </c>
      <c r="AK16" s="34">
        <f>RTM_IEX!L16</f>
        <v>13.07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9.4193922972711448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0.23998159006909342</v>
      </c>
      <c r="AD17">
        <f t="shared" si="1"/>
        <v>26.749410707202053</v>
      </c>
      <c r="AE17">
        <f>'IDT-1'!D17</f>
        <v>0</v>
      </c>
      <c r="AF17" s="24"/>
      <c r="AG17">
        <f t="shared" si="2"/>
        <v>26.749410707202053</v>
      </c>
      <c r="AI17" s="34">
        <f>PXIL!L17</f>
        <v>0</v>
      </c>
      <c r="AJ17" s="34">
        <f>PXIL!R17</f>
        <v>0</v>
      </c>
      <c r="AK17" s="34">
        <f>RTM_IEX!L17</f>
        <v>12.87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9.4193922972711448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0.23742959006909342</v>
      </c>
      <c r="AD18">
        <f t="shared" si="1"/>
        <v>26.461962707202051</v>
      </c>
      <c r="AE18">
        <f>'IDT-1'!D18</f>
        <v>0</v>
      </c>
      <c r="AF18" s="24"/>
      <c r="AG18">
        <f t="shared" si="2"/>
        <v>26.461962707202051</v>
      </c>
      <c r="AI18" s="34">
        <f>PXIL!L18</f>
        <v>0</v>
      </c>
      <c r="AJ18" s="34">
        <f>PXIL!R18</f>
        <v>0</v>
      </c>
      <c r="AK18" s="34">
        <f>RTM_IEX!L18</f>
        <v>12.58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9.4193922972711448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0.23065359006909342</v>
      </c>
      <c r="AD19">
        <f t="shared" si="1"/>
        <v>25.69873870720205</v>
      </c>
      <c r="AE19">
        <f>'IDT-1'!D19</f>
        <v>0</v>
      </c>
      <c r="AF19" s="24"/>
      <c r="AG19">
        <f t="shared" si="2"/>
        <v>25.69873870720205</v>
      </c>
      <c r="AI19" s="34">
        <f>PXIL!L19</f>
        <v>0</v>
      </c>
      <c r="AJ19" s="34">
        <f>PXIL!R19</f>
        <v>0</v>
      </c>
      <c r="AK19" s="34">
        <f>RTM_IEX!L19</f>
        <v>11.81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9.4193922972711448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0.22642959006909341</v>
      </c>
      <c r="AD20">
        <f t="shared" si="1"/>
        <v>25.222962707202054</v>
      </c>
      <c r="AE20">
        <f>'IDT-1'!D20</f>
        <v>0</v>
      </c>
      <c r="AF20" s="24"/>
      <c r="AG20">
        <f t="shared" si="2"/>
        <v>25.222962707202054</v>
      </c>
      <c r="AI20" s="34">
        <f>PXIL!L20</f>
        <v>0</v>
      </c>
      <c r="AJ20" s="34">
        <f>PXIL!R20</f>
        <v>0</v>
      </c>
      <c r="AK20" s="34">
        <f>RTM_IEX!L20</f>
        <v>11.33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9.4193922972711448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0.22554959006909342</v>
      </c>
      <c r="AD21">
        <f t="shared" si="1"/>
        <v>25.123842707202051</v>
      </c>
      <c r="AE21">
        <f>'IDT-1'!D21</f>
        <v>0</v>
      </c>
      <c r="AF21" s="24"/>
      <c r="AG21">
        <f t="shared" si="2"/>
        <v>25.123842707202051</v>
      </c>
      <c r="AI21" s="34">
        <f>PXIL!L21</f>
        <v>0</v>
      </c>
      <c r="AJ21" s="34">
        <f>PXIL!R21</f>
        <v>0</v>
      </c>
      <c r="AK21" s="34">
        <f>RTM_IEX!L21</f>
        <v>11.23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9.4193922972711448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0.22898159006909341</v>
      </c>
      <c r="AD22">
        <f t="shared" si="1"/>
        <v>25.510410707202052</v>
      </c>
      <c r="AE22">
        <f>'IDT-1'!D22</f>
        <v>0</v>
      </c>
      <c r="AF22" s="24"/>
      <c r="AG22">
        <f t="shared" si="2"/>
        <v>25.510410707202052</v>
      </c>
      <c r="AI22" s="34">
        <f>PXIL!L22</f>
        <v>0</v>
      </c>
      <c r="AJ22" s="34">
        <f>PXIL!R22</f>
        <v>0</v>
      </c>
      <c r="AK22" s="34">
        <f>RTM_IEX!L22</f>
        <v>11.62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9.34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0.22995493785310733</v>
      </c>
      <c r="AD23">
        <f t="shared" si="1"/>
        <v>25.620045062146893</v>
      </c>
      <c r="AE23">
        <f>'IDT-1'!D23</f>
        <v>0</v>
      </c>
      <c r="AF23" s="24"/>
      <c r="AG23">
        <f t="shared" si="2"/>
        <v>25.620045062146893</v>
      </c>
      <c r="AI23" s="34">
        <f>PXIL!L23</f>
        <v>0</v>
      </c>
      <c r="AJ23" s="34">
        <f>PXIL!R23</f>
        <v>0</v>
      </c>
      <c r="AK23" s="34">
        <f>RTM_IEX!L23</f>
        <v>11.81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9.34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0.22828293785310733</v>
      </c>
      <c r="AD24">
        <f t="shared" si="1"/>
        <v>25.431717062146888</v>
      </c>
      <c r="AE24">
        <f>'IDT-1'!D24</f>
        <v>0</v>
      </c>
      <c r="AF24" s="24"/>
      <c r="AG24">
        <f t="shared" si="2"/>
        <v>25.431717062146888</v>
      </c>
      <c r="AI24" s="34">
        <f>PXIL!L24</f>
        <v>0</v>
      </c>
      <c r="AJ24" s="34">
        <f>PXIL!R24</f>
        <v>0</v>
      </c>
      <c r="AK24" s="34">
        <f>RTM_IEX!L24</f>
        <v>11.62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9.34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0.22485093785310734</v>
      </c>
      <c r="AD25">
        <f t="shared" si="1"/>
        <v>25.045149062146891</v>
      </c>
      <c r="AE25">
        <f>'IDT-1'!D25</f>
        <v>0</v>
      </c>
      <c r="AF25" s="24"/>
      <c r="AG25">
        <f t="shared" si="2"/>
        <v>25.045149062146891</v>
      </c>
      <c r="AI25" s="34">
        <f>PXIL!L25</f>
        <v>0</v>
      </c>
      <c r="AJ25" s="34">
        <f>PXIL!R25</f>
        <v>0</v>
      </c>
      <c r="AK25" s="34">
        <f>RTM_IEX!L25</f>
        <v>11.23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9.34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0.22397093785310734</v>
      </c>
      <c r="AD26">
        <f t="shared" si="1"/>
        <v>24.946029062146895</v>
      </c>
      <c r="AE26">
        <f>'IDT-1'!D26</f>
        <v>0</v>
      </c>
      <c r="AF26" s="24"/>
      <c r="AG26">
        <f t="shared" si="2"/>
        <v>24.946029062146895</v>
      </c>
      <c r="AI26" s="34">
        <f>PXIL!L26</f>
        <v>0</v>
      </c>
      <c r="AJ26" s="34">
        <f>PXIL!R26</f>
        <v>0</v>
      </c>
      <c r="AK26" s="34">
        <f>RTM_IEX!L26</f>
        <v>11.13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9.34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0.22397093785310734</v>
      </c>
      <c r="AD27">
        <f t="shared" si="1"/>
        <v>24.946029062146895</v>
      </c>
      <c r="AE27">
        <f>'IDT-1'!D27</f>
        <v>0</v>
      </c>
      <c r="AF27" s="24"/>
      <c r="AG27">
        <f t="shared" si="2"/>
        <v>24.946029062146895</v>
      </c>
      <c r="AI27" s="34">
        <f>PXIL!L27</f>
        <v>0</v>
      </c>
      <c r="AJ27" s="34">
        <f>PXIL!R27</f>
        <v>0</v>
      </c>
      <c r="AK27" s="34">
        <f>RTM_IEX!L27</f>
        <v>11.13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9.34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0.22995493785310733</v>
      </c>
      <c r="AD28">
        <f t="shared" si="1"/>
        <v>25.620045062146893</v>
      </c>
      <c r="AE28">
        <f>'IDT-1'!D28</f>
        <v>0</v>
      </c>
      <c r="AF28" s="24"/>
      <c r="AG28">
        <f t="shared" si="2"/>
        <v>25.620045062146893</v>
      </c>
      <c r="AI28" s="34">
        <f>PXIL!L28</f>
        <v>0</v>
      </c>
      <c r="AJ28" s="34">
        <f>PXIL!R28</f>
        <v>0</v>
      </c>
      <c r="AK28" s="34">
        <f>RTM_IEX!L28</f>
        <v>11.81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9.34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0.23162693785310734</v>
      </c>
      <c r="AD29">
        <f t="shared" si="1"/>
        <v>25.808373062146892</v>
      </c>
      <c r="AE29">
        <f>'IDT-1'!D29</f>
        <v>0</v>
      </c>
      <c r="AF29" s="24"/>
      <c r="AG29">
        <f t="shared" si="2"/>
        <v>25.808373062146892</v>
      </c>
      <c r="AI29" s="34">
        <f>PXIL!L29</f>
        <v>0</v>
      </c>
      <c r="AJ29" s="34">
        <f>PXIL!R29</f>
        <v>0</v>
      </c>
      <c r="AK29" s="34">
        <f>RTM_IEX!L29</f>
        <v>12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9.34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0.23849093785310732</v>
      </c>
      <c r="AD30">
        <f t="shared" si="1"/>
        <v>26.581509062146893</v>
      </c>
      <c r="AE30">
        <f>'IDT-1'!D30</f>
        <v>0</v>
      </c>
      <c r="AF30" s="24"/>
      <c r="AG30">
        <f t="shared" si="2"/>
        <v>26.581509062146893</v>
      </c>
      <c r="AI30" s="34">
        <f>PXIL!L30</f>
        <v>0</v>
      </c>
      <c r="AJ30" s="34">
        <f>PXIL!R30</f>
        <v>0</v>
      </c>
      <c r="AK30" s="34">
        <f>RTM_IEX!L30</f>
        <v>12.78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9.34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0.24702693785310736</v>
      </c>
      <c r="AD31">
        <f t="shared" si="1"/>
        <v>27.542973062146892</v>
      </c>
      <c r="AE31">
        <f>'IDT-1'!D31</f>
        <v>0</v>
      </c>
      <c r="AF31" s="24"/>
      <c r="AG31">
        <f t="shared" si="2"/>
        <v>27.542973062146892</v>
      </c>
      <c r="AI31" s="34">
        <f>PXIL!L31</f>
        <v>0</v>
      </c>
      <c r="AJ31" s="34">
        <f>PXIL!R31</f>
        <v>0</v>
      </c>
      <c r="AK31" s="34">
        <f>RTM_IEX!L31</f>
        <v>13.75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9.34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5.03</v>
      </c>
      <c r="AB32" s="75">
        <f>-STOA!R32</f>
        <v>0</v>
      </c>
      <c r="AC32">
        <f t="shared" si="0"/>
        <v>0.25037093785310738</v>
      </c>
      <c r="AD32">
        <f t="shared" si="1"/>
        <v>27.919629062146896</v>
      </c>
      <c r="AE32">
        <f>'IDT-1'!D32</f>
        <v>0</v>
      </c>
      <c r="AF32" s="24"/>
      <c r="AG32">
        <f t="shared" si="2"/>
        <v>27.919629062146896</v>
      </c>
      <c r="AI32" s="34">
        <f>PXIL!L32</f>
        <v>0</v>
      </c>
      <c r="AJ32" s="34">
        <f>PXIL!R32</f>
        <v>0</v>
      </c>
      <c r="AK32" s="34">
        <f>RTM_IEX!L32</f>
        <v>13.94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9.34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5.28</v>
      </c>
      <c r="AB33" s="75">
        <f>-STOA!R33</f>
        <v>0</v>
      </c>
      <c r="AC33">
        <f t="shared" si="0"/>
        <v>0.25424293785310736</v>
      </c>
      <c r="AD33">
        <f t="shared" si="1"/>
        <v>28.355757062146893</v>
      </c>
      <c r="AE33">
        <f>'IDT-1'!D33</f>
        <v>0</v>
      </c>
      <c r="AF33" s="24"/>
      <c r="AG33">
        <f t="shared" si="2"/>
        <v>28.355757062146893</v>
      </c>
      <c r="AI33" s="34">
        <f>PXIL!L33</f>
        <v>0</v>
      </c>
      <c r="AJ33" s="34">
        <f>PXIL!R33</f>
        <v>0</v>
      </c>
      <c r="AK33" s="34">
        <f>RTM_IEX!L33</f>
        <v>14.13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9.34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5.64</v>
      </c>
      <c r="AB34" s="75">
        <f>-STOA!R34</f>
        <v>0</v>
      </c>
      <c r="AC34">
        <f t="shared" si="0"/>
        <v>0.25829093785310736</v>
      </c>
      <c r="AD34">
        <f t="shared" si="1"/>
        <v>28.811709062146893</v>
      </c>
      <c r="AE34">
        <f>'IDT-1'!D34</f>
        <v>0</v>
      </c>
      <c r="AF34" s="24"/>
      <c r="AG34">
        <f t="shared" si="2"/>
        <v>28.811709062146893</v>
      </c>
      <c r="AI34" s="34">
        <f>PXIL!L34</f>
        <v>0</v>
      </c>
      <c r="AJ34" s="34">
        <f>PXIL!R34</f>
        <v>0</v>
      </c>
      <c r="AK34" s="34">
        <f>RTM_IEX!L34</f>
        <v>14.23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9.34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0.26497893785310733</v>
      </c>
      <c r="AD35">
        <f t="shared" si="1"/>
        <v>29.56502106214689</v>
      </c>
      <c r="AE35">
        <f>'IDT-1'!D35</f>
        <v>0</v>
      </c>
      <c r="AF35" s="24"/>
      <c r="AG35">
        <f t="shared" si="2"/>
        <v>29.56502106214689</v>
      </c>
      <c r="AI35" s="34">
        <f>PXIL!L35</f>
        <v>0</v>
      </c>
      <c r="AJ35" s="34">
        <f>PXIL!R35</f>
        <v>0</v>
      </c>
      <c r="AK35" s="34">
        <f>RTM_IEX!L35</f>
        <v>14.52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9.34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6.57</v>
      </c>
      <c r="AB36" s="75">
        <f>-STOA!R36</f>
        <v>0</v>
      </c>
      <c r="AC36">
        <f t="shared" si="0"/>
        <v>0.27413093785310738</v>
      </c>
      <c r="AD36">
        <f t="shared" si="1"/>
        <v>30.595869062146889</v>
      </c>
      <c r="AE36">
        <f>'IDT-1'!D36</f>
        <v>0</v>
      </c>
      <c r="AF36" s="24"/>
      <c r="AG36">
        <f t="shared" si="2"/>
        <v>30.595869062146889</v>
      </c>
      <c r="AI36" s="34">
        <f>PXIL!L36</f>
        <v>0</v>
      </c>
      <c r="AJ36" s="34">
        <f>PXIL!R36</f>
        <v>0</v>
      </c>
      <c r="AK36" s="34">
        <f>RTM_IEX!L36</f>
        <v>15.1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9.34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7.07</v>
      </c>
      <c r="AB37" s="75">
        <f>-STOA!R37</f>
        <v>0</v>
      </c>
      <c r="AC37">
        <f t="shared" si="0"/>
        <v>0.27342693785310734</v>
      </c>
      <c r="AD37">
        <f t="shared" si="1"/>
        <v>30.516573062146893</v>
      </c>
      <c r="AE37">
        <f>'IDT-1'!D37</f>
        <v>0</v>
      </c>
      <c r="AF37" s="24"/>
      <c r="AG37">
        <f t="shared" si="2"/>
        <v>30.516573062146893</v>
      </c>
      <c r="AI37" s="34">
        <f>PXIL!L37</f>
        <v>0</v>
      </c>
      <c r="AJ37" s="34">
        <f>PXIL!R37</f>
        <v>0</v>
      </c>
      <c r="AK37" s="34">
        <f>RTM_IEX!L37</f>
        <v>14.52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7.259999999999998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</v>
      </c>
      <c r="AB38" s="75">
        <f>-STOA!R38</f>
        <v>0</v>
      </c>
      <c r="AC38">
        <f t="shared" si="0"/>
        <v>0.26401093785310731</v>
      </c>
      <c r="AD38">
        <f t="shared" si="1"/>
        <v>29.455989062146891</v>
      </c>
      <c r="AE38">
        <f>'IDT-1'!D38</f>
        <v>0</v>
      </c>
      <c r="AF38" s="24"/>
      <c r="AG38">
        <f t="shared" si="2"/>
        <v>29.455989062146891</v>
      </c>
      <c r="AI38" s="34">
        <f>PXIL!L38</f>
        <v>0</v>
      </c>
      <c r="AJ38" s="34">
        <f>PXIL!R38</f>
        <v>0</v>
      </c>
      <c r="AK38" s="34">
        <f>RTM_IEX!L38</f>
        <v>15.2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9.34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8.0299999999999994</v>
      </c>
      <c r="AB39" s="75">
        <f>-STOA!R39</f>
        <v>0</v>
      </c>
      <c r="AC39">
        <f t="shared" si="0"/>
        <v>0.28609893785310736</v>
      </c>
      <c r="AD39">
        <f t="shared" si="1"/>
        <v>31.943901062146889</v>
      </c>
      <c r="AE39">
        <f>'IDT-1'!D39</f>
        <v>0</v>
      </c>
      <c r="AF39" s="24"/>
      <c r="AG39">
        <f t="shared" si="2"/>
        <v>31.943901062146889</v>
      </c>
      <c r="AI39" s="34">
        <f>PXIL!L39</f>
        <v>0</v>
      </c>
      <c r="AJ39" s="34">
        <f>PXIL!R39</f>
        <v>0</v>
      </c>
      <c r="AK39" s="34">
        <f>RTM_IEX!L39</f>
        <v>15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9.34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8.49</v>
      </c>
      <c r="AB40" s="75">
        <f>-STOA!R40</f>
        <v>0</v>
      </c>
      <c r="AC40">
        <f t="shared" si="0"/>
        <v>0.2901469378531073</v>
      </c>
      <c r="AD40">
        <f t="shared" si="1"/>
        <v>32.399853062146889</v>
      </c>
      <c r="AE40">
        <f>'IDT-1'!D40</f>
        <v>0</v>
      </c>
      <c r="AF40" s="24"/>
      <c r="AG40">
        <f t="shared" si="2"/>
        <v>32.399853062146889</v>
      </c>
      <c r="AI40" s="34">
        <f>PXIL!L40</f>
        <v>0</v>
      </c>
      <c r="AJ40" s="34">
        <f>PXIL!R40</f>
        <v>0</v>
      </c>
      <c r="AK40" s="34">
        <f>RTM_IEX!L40</f>
        <v>15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9.34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9.1</v>
      </c>
      <c r="AB41" s="75">
        <f>-STOA!R41</f>
        <v>0</v>
      </c>
      <c r="AC41">
        <f t="shared" si="0"/>
        <v>0.29472293785310733</v>
      </c>
      <c r="AD41">
        <f t="shared" si="1"/>
        <v>32.915277062146885</v>
      </c>
      <c r="AE41">
        <f>'IDT-1'!D41</f>
        <v>0</v>
      </c>
      <c r="AF41" s="24"/>
      <c r="AG41">
        <f t="shared" si="2"/>
        <v>32.915277062146885</v>
      </c>
      <c r="AI41" s="34">
        <f>PXIL!L41</f>
        <v>0</v>
      </c>
      <c r="AJ41" s="34">
        <f>PXIL!R41</f>
        <v>0</v>
      </c>
      <c r="AK41" s="34">
        <f>RTM_IEX!L41</f>
        <v>14.91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9.34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0.29806693785310734</v>
      </c>
      <c r="AD42">
        <f t="shared" si="1"/>
        <v>33.291933062146889</v>
      </c>
      <c r="AE42">
        <f>'IDT-1'!D42</f>
        <v>0</v>
      </c>
      <c r="AF42" s="24"/>
      <c r="AG42">
        <f t="shared" si="2"/>
        <v>33.291933062146889</v>
      </c>
      <c r="AI42" s="34">
        <f>PXIL!L42</f>
        <v>0</v>
      </c>
      <c r="AJ42" s="34">
        <f>PXIL!R42</f>
        <v>0</v>
      </c>
      <c r="AK42" s="34">
        <f>RTM_IEX!L42</f>
        <v>15.29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9.34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9.1</v>
      </c>
      <c r="AB43" s="75">
        <f>-STOA!R43</f>
        <v>0</v>
      </c>
      <c r="AC43">
        <f t="shared" si="0"/>
        <v>0.29982693785310732</v>
      </c>
      <c r="AD43">
        <f t="shared" si="1"/>
        <v>33.490173062146894</v>
      </c>
      <c r="AE43">
        <f>'IDT-1'!D43</f>
        <v>0</v>
      </c>
      <c r="AF43" s="24"/>
      <c r="AG43">
        <f t="shared" si="2"/>
        <v>33.490173062146894</v>
      </c>
      <c r="AI43" s="34">
        <f>PXIL!L43</f>
        <v>0</v>
      </c>
      <c r="AJ43" s="34">
        <f>PXIL!R43</f>
        <v>0</v>
      </c>
      <c r="AK43" s="34">
        <f>RTM_IEX!L43</f>
        <v>15.49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9.34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9.1999999999999993</v>
      </c>
      <c r="AB44" s="75">
        <f>-STOA!R44</f>
        <v>0</v>
      </c>
      <c r="AC44">
        <f t="shared" si="0"/>
        <v>0.30149893785310733</v>
      </c>
      <c r="AD44">
        <f t="shared" si="1"/>
        <v>33.678501062146893</v>
      </c>
      <c r="AE44">
        <f>'IDT-1'!D44</f>
        <v>0</v>
      </c>
      <c r="AF44" s="24"/>
      <c r="AG44">
        <f t="shared" si="2"/>
        <v>33.678501062146893</v>
      </c>
      <c r="AI44" s="34">
        <f>PXIL!L44</f>
        <v>0</v>
      </c>
      <c r="AJ44" s="34">
        <f>PXIL!R44</f>
        <v>0</v>
      </c>
      <c r="AK44" s="34">
        <f>RTM_IEX!L44</f>
        <v>15.58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9.19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0.30361093785310733</v>
      </c>
      <c r="AD45">
        <f t="shared" si="1"/>
        <v>33.916389062146891</v>
      </c>
      <c r="AE45">
        <f>'IDT-1'!D45</f>
        <v>0</v>
      </c>
      <c r="AF45" s="24"/>
      <c r="AG45">
        <f t="shared" si="2"/>
        <v>33.916389062146891</v>
      </c>
      <c r="AI45" s="34">
        <f>PXIL!L45</f>
        <v>0</v>
      </c>
      <c r="AJ45" s="34">
        <f>PXIL!R45</f>
        <v>0</v>
      </c>
      <c r="AK45" s="34">
        <f>RTM_IEX!L45</f>
        <v>15.1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9.19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10.07</v>
      </c>
      <c r="AB46" s="75">
        <f>-STOA!R46</f>
        <v>0</v>
      </c>
      <c r="AC46">
        <f t="shared" si="0"/>
        <v>0.30616293785310733</v>
      </c>
      <c r="AD46">
        <f t="shared" si="1"/>
        <v>34.203837062146889</v>
      </c>
      <c r="AE46">
        <f>'IDT-1'!D46</f>
        <v>0</v>
      </c>
      <c r="AF46" s="24"/>
      <c r="AG46">
        <f t="shared" si="2"/>
        <v>34.203837062146889</v>
      </c>
      <c r="AI46" s="34">
        <f>PXIL!L46</f>
        <v>0</v>
      </c>
      <c r="AJ46" s="34">
        <f>PXIL!R46</f>
        <v>0</v>
      </c>
      <c r="AK46" s="34">
        <f>RTM_IEX!L46</f>
        <v>15.39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9.19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10.07</v>
      </c>
      <c r="AB47" s="75">
        <f>-STOA!R47</f>
        <v>0</v>
      </c>
      <c r="AC47">
        <f t="shared" si="0"/>
        <v>0.30783493785310734</v>
      </c>
      <c r="AD47">
        <f t="shared" si="1"/>
        <v>34.392165062146887</v>
      </c>
      <c r="AE47">
        <f>'IDT-1'!D47</f>
        <v>0</v>
      </c>
      <c r="AF47" s="24"/>
      <c r="AG47">
        <f t="shared" si="2"/>
        <v>34.392165062146887</v>
      </c>
      <c r="AI47" s="34">
        <f>PXIL!L47</f>
        <v>0</v>
      </c>
      <c r="AJ47" s="34">
        <f>PXIL!R47</f>
        <v>0</v>
      </c>
      <c r="AK47" s="34">
        <f>RTM_IEX!L47</f>
        <v>15.58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9.19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10.94</v>
      </c>
      <c r="AB48" s="75">
        <f>-STOA!R48</f>
        <v>0</v>
      </c>
      <c r="AC48">
        <f t="shared" si="0"/>
        <v>0.31038693785310734</v>
      </c>
      <c r="AD48">
        <f t="shared" si="1"/>
        <v>34.679613062146885</v>
      </c>
      <c r="AE48">
        <f>'IDT-1'!D48</f>
        <v>0</v>
      </c>
      <c r="AF48" s="24"/>
      <c r="AG48">
        <f t="shared" si="2"/>
        <v>34.679613062146885</v>
      </c>
      <c r="AI48" s="34">
        <f>PXIL!L48</f>
        <v>0</v>
      </c>
      <c r="AJ48" s="34">
        <f>PXIL!R48</f>
        <v>0</v>
      </c>
      <c r="AK48" s="34">
        <f>RTM_IEX!L48</f>
        <v>15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9.19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10.94</v>
      </c>
      <c r="AB49" s="75">
        <f>-STOA!R49</f>
        <v>0</v>
      </c>
      <c r="AC49">
        <f t="shared" si="0"/>
        <v>0.28486693785310735</v>
      </c>
      <c r="AD49">
        <f t="shared" si="1"/>
        <v>31.80513306214689</v>
      </c>
      <c r="AE49">
        <f>'IDT-1'!D49</f>
        <v>0</v>
      </c>
      <c r="AF49" s="24"/>
      <c r="AG49">
        <f t="shared" si="2"/>
        <v>31.80513306214689</v>
      </c>
      <c r="AI49" s="34">
        <f>PXIL!L49</f>
        <v>0</v>
      </c>
      <c r="AJ49" s="34">
        <f>PXIL!R49</f>
        <v>0</v>
      </c>
      <c r="AK49" s="34">
        <f>RTM_IEX!L49</f>
        <v>12.1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9.19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10.94</v>
      </c>
      <c r="AB50" s="75">
        <f>-STOA!R50</f>
        <v>0</v>
      </c>
      <c r="AC50">
        <f t="shared" si="0"/>
        <v>0.28486693785310735</v>
      </c>
      <c r="AD50">
        <f t="shared" si="1"/>
        <v>31.80513306214689</v>
      </c>
      <c r="AE50">
        <f>'IDT-1'!D50</f>
        <v>0</v>
      </c>
      <c r="AF50" s="24"/>
      <c r="AG50">
        <f t="shared" si="2"/>
        <v>31.80513306214689</v>
      </c>
      <c r="AI50" s="34">
        <f>PXIL!L50</f>
        <v>0</v>
      </c>
      <c r="AJ50" s="34">
        <f>PXIL!R50</f>
        <v>0</v>
      </c>
      <c r="AK50" s="34">
        <f>RTM_IEX!L50</f>
        <v>12.1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9.010600706713781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11.809999999999999</v>
      </c>
      <c r="AB51" s="75">
        <f>-STOA!R51</f>
        <v>0</v>
      </c>
      <c r="AC51">
        <f t="shared" si="0"/>
        <v>0.28672022407218861</v>
      </c>
      <c r="AD51">
        <f t="shared" si="1"/>
        <v>32.013880482641589</v>
      </c>
      <c r="AE51">
        <f>'IDT-1'!D51</f>
        <v>0</v>
      </c>
      <c r="AF51" s="24"/>
      <c r="AG51">
        <f t="shared" si="2"/>
        <v>32.013880482641589</v>
      </c>
      <c r="AI51" s="34">
        <f>PXIL!L51</f>
        <v>0</v>
      </c>
      <c r="AJ51" s="34">
        <f>PXIL!R51</f>
        <v>0</v>
      </c>
      <c r="AK51" s="34">
        <f>RTM_IEX!L51</f>
        <v>11.62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9.010600706713781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11.809999999999999</v>
      </c>
      <c r="AB52" s="75">
        <f>-STOA!R52</f>
        <v>0</v>
      </c>
      <c r="AC52">
        <f t="shared" si="0"/>
        <v>0.28672022407218861</v>
      </c>
      <c r="AD52">
        <f t="shared" si="1"/>
        <v>32.013880482641589</v>
      </c>
      <c r="AE52">
        <f>'IDT-1'!D52</f>
        <v>0</v>
      </c>
      <c r="AF52" s="24"/>
      <c r="AG52">
        <f t="shared" si="2"/>
        <v>32.013880482641589</v>
      </c>
      <c r="AI52" s="34">
        <f>PXIL!L52</f>
        <v>0</v>
      </c>
      <c r="AJ52" s="34">
        <f>PXIL!R52</f>
        <v>0</v>
      </c>
      <c r="AK52" s="34">
        <f>RTM_IEX!L52</f>
        <v>11.62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9.010600706713781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11.809999999999999</v>
      </c>
      <c r="AB53" s="75">
        <f>-STOA!R53</f>
        <v>0</v>
      </c>
      <c r="AC53">
        <f t="shared" si="0"/>
        <v>0.28663222407218858</v>
      </c>
      <c r="AD53">
        <f t="shared" si="1"/>
        <v>32.003968482641589</v>
      </c>
      <c r="AE53">
        <f>'IDT-1'!D53</f>
        <v>0</v>
      </c>
      <c r="AF53" s="24"/>
      <c r="AG53">
        <f t="shared" si="2"/>
        <v>32.003968482641589</v>
      </c>
      <c r="AI53" s="34">
        <f>PXIL!L53</f>
        <v>0</v>
      </c>
      <c r="AJ53" s="34">
        <f>PXIL!R53</f>
        <v>0</v>
      </c>
      <c r="AK53" s="34">
        <f>RTM_IEX!L53</f>
        <v>11.61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9.010600706713781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12.68</v>
      </c>
      <c r="AB54" s="75">
        <f>-STOA!R54</f>
        <v>0</v>
      </c>
      <c r="AC54">
        <f t="shared" si="0"/>
        <v>0.28584022407218862</v>
      </c>
      <c r="AD54">
        <f t="shared" si="1"/>
        <v>31.91476048264159</v>
      </c>
      <c r="AE54">
        <f>'IDT-1'!D54</f>
        <v>0</v>
      </c>
      <c r="AF54" s="24"/>
      <c r="AG54">
        <f t="shared" si="2"/>
        <v>31.91476048264159</v>
      </c>
      <c r="AI54" s="34">
        <f>PXIL!L54</f>
        <v>0</v>
      </c>
      <c r="AJ54" s="34">
        <f>PXIL!R54</f>
        <v>0</v>
      </c>
      <c r="AK54" s="34">
        <f>RTM_IEX!L54</f>
        <v>10.65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9.010600706713781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13.55</v>
      </c>
      <c r="AB55" s="75">
        <f>-STOA!R55</f>
        <v>0</v>
      </c>
      <c r="AC55">
        <f t="shared" si="0"/>
        <v>0.28496022407218863</v>
      </c>
      <c r="AD55">
        <f t="shared" si="1"/>
        <v>31.815640482641587</v>
      </c>
      <c r="AE55">
        <f>'IDT-1'!D55</f>
        <v>0</v>
      </c>
      <c r="AF55" s="24"/>
      <c r="AG55">
        <f t="shared" si="2"/>
        <v>31.815640482641587</v>
      </c>
      <c r="AI55" s="34">
        <f>PXIL!L55</f>
        <v>0</v>
      </c>
      <c r="AJ55" s="34">
        <f>PXIL!R55</f>
        <v>0</v>
      </c>
      <c r="AK55" s="34">
        <f>RTM_IEX!L55</f>
        <v>9.68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9.010600706713781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14.52</v>
      </c>
      <c r="AB56" s="75">
        <f>-STOA!R56</f>
        <v>0</v>
      </c>
      <c r="AC56">
        <f t="shared" si="0"/>
        <v>0.28496022407218863</v>
      </c>
      <c r="AD56">
        <f t="shared" si="1"/>
        <v>31.815640482641587</v>
      </c>
      <c r="AE56">
        <f>'IDT-1'!D56</f>
        <v>0</v>
      </c>
      <c r="AF56" s="24"/>
      <c r="AG56">
        <f t="shared" si="2"/>
        <v>31.815640482641587</v>
      </c>
      <c r="AI56" s="34">
        <f>PXIL!L56</f>
        <v>0</v>
      </c>
      <c r="AJ56" s="34">
        <f>PXIL!R56</f>
        <v>0</v>
      </c>
      <c r="AK56" s="34">
        <f>RTM_IEX!L56</f>
        <v>8.7100000000000009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9.010600706713781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13.55</v>
      </c>
      <c r="AB57" s="75">
        <f>-STOA!R57</f>
        <v>0</v>
      </c>
      <c r="AC57">
        <f t="shared" si="0"/>
        <v>0.28496022407218863</v>
      </c>
      <c r="AD57">
        <f t="shared" si="1"/>
        <v>31.815640482641587</v>
      </c>
      <c r="AE57">
        <f>'IDT-1'!D57</f>
        <v>0</v>
      </c>
      <c r="AF57" s="24"/>
      <c r="AG57">
        <f t="shared" si="2"/>
        <v>31.815640482641587</v>
      </c>
      <c r="AI57" s="34">
        <f>PXIL!L57</f>
        <v>0</v>
      </c>
      <c r="AJ57" s="34">
        <f>PXIL!R57</f>
        <v>0</v>
      </c>
      <c r="AK57" s="34">
        <f>RTM_IEX!L57</f>
        <v>9.68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9.010600706713781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12.68</v>
      </c>
      <c r="AB58" s="75">
        <f>-STOA!R58</f>
        <v>0</v>
      </c>
      <c r="AC58">
        <f t="shared" si="0"/>
        <v>0.27730422407218863</v>
      </c>
      <c r="AD58">
        <f t="shared" si="1"/>
        <v>30.953296482641591</v>
      </c>
      <c r="AE58">
        <f>'IDT-1'!D58</f>
        <v>0</v>
      </c>
      <c r="AF58" s="24"/>
      <c r="AG58">
        <f t="shared" si="2"/>
        <v>30.953296482641591</v>
      </c>
      <c r="AI58" s="34">
        <f>PXIL!L58</f>
        <v>0</v>
      </c>
      <c r="AJ58" s="34">
        <f>PXIL!R58</f>
        <v>0</v>
      </c>
      <c r="AK58" s="34">
        <f>RTM_IEX!L58</f>
        <v>9.68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9.010600706713781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11.809999999999999</v>
      </c>
      <c r="AB59" s="75">
        <f>-STOA!R59</f>
        <v>0</v>
      </c>
      <c r="AC59">
        <f t="shared" si="0"/>
        <v>0.28240822407218863</v>
      </c>
      <c r="AD59">
        <f t="shared" si="1"/>
        <v>31.52819248264159</v>
      </c>
      <c r="AE59">
        <f>'IDT-1'!D59</f>
        <v>0</v>
      </c>
      <c r="AF59" s="24"/>
      <c r="AG59">
        <f t="shared" si="2"/>
        <v>31.52819248264159</v>
      </c>
      <c r="AI59" s="34">
        <f>PXIL!L59</f>
        <v>0</v>
      </c>
      <c r="AJ59" s="34">
        <f>PXIL!R59</f>
        <v>0</v>
      </c>
      <c r="AK59" s="34">
        <f>RTM_IEX!L59</f>
        <v>11.13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9.010600706713781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10.94</v>
      </c>
      <c r="AB60" s="75">
        <f>-STOA!R60</f>
        <v>0</v>
      </c>
      <c r="AC60">
        <f t="shared" si="0"/>
        <v>0.27906422407218862</v>
      </c>
      <c r="AD60">
        <f t="shared" si="1"/>
        <v>31.151536482641585</v>
      </c>
      <c r="AE60">
        <f>'IDT-1'!D60</f>
        <v>0</v>
      </c>
      <c r="AF60" s="24"/>
      <c r="AG60">
        <f t="shared" si="2"/>
        <v>31.151536482641585</v>
      </c>
      <c r="AI60" s="34">
        <f>PXIL!L60</f>
        <v>0</v>
      </c>
      <c r="AJ60" s="34">
        <f>PXIL!R60</f>
        <v>0</v>
      </c>
      <c r="AK60" s="34">
        <f>RTM_IEX!L60</f>
        <v>11.62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9.010600706713781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10.07</v>
      </c>
      <c r="AB61" s="75">
        <f>-STOA!R61</f>
        <v>0</v>
      </c>
      <c r="AC61">
        <f t="shared" si="0"/>
        <v>0.27140822407218862</v>
      </c>
      <c r="AD61">
        <f t="shared" si="1"/>
        <v>30.289192482641589</v>
      </c>
      <c r="AE61">
        <f>'IDT-1'!D61</f>
        <v>0</v>
      </c>
      <c r="AF61" s="24"/>
      <c r="AG61">
        <f t="shared" si="2"/>
        <v>30.289192482641589</v>
      </c>
      <c r="AI61" s="34">
        <f>PXIL!L61</f>
        <v>0</v>
      </c>
      <c r="AJ61" s="34">
        <f>PXIL!R61</f>
        <v>0</v>
      </c>
      <c r="AK61" s="34">
        <f>RTM_IEX!L61</f>
        <v>11.62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9.010600706713781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10.07</v>
      </c>
      <c r="AB62" s="75">
        <f>-STOA!R62</f>
        <v>0</v>
      </c>
      <c r="AC62">
        <f t="shared" si="0"/>
        <v>0.27140822407218862</v>
      </c>
      <c r="AD62">
        <f t="shared" si="1"/>
        <v>30.289192482641589</v>
      </c>
      <c r="AE62">
        <f>'IDT-1'!D62</f>
        <v>0</v>
      </c>
      <c r="AF62" s="24"/>
      <c r="AG62">
        <f t="shared" si="2"/>
        <v>30.289192482641589</v>
      </c>
      <c r="AI62" s="34">
        <f>PXIL!L62</f>
        <v>0</v>
      </c>
      <c r="AJ62" s="34">
        <f>PXIL!R62</f>
        <v>0</v>
      </c>
      <c r="AK62" s="34">
        <f>RTM_IEX!L62</f>
        <v>11.62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9.010600706713781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10.07</v>
      </c>
      <c r="AB63" s="75">
        <f>-STOA!R63</f>
        <v>0</v>
      </c>
      <c r="AC63">
        <f t="shared" si="0"/>
        <v>0.27140822407218862</v>
      </c>
      <c r="AD63">
        <f t="shared" si="1"/>
        <v>30.289192482641589</v>
      </c>
      <c r="AE63">
        <f>'IDT-1'!D63</f>
        <v>0</v>
      </c>
      <c r="AF63" s="24"/>
      <c r="AG63">
        <f t="shared" si="2"/>
        <v>30.289192482641589</v>
      </c>
      <c r="AI63" s="34">
        <f>PXIL!L63</f>
        <v>0</v>
      </c>
      <c r="AJ63" s="34">
        <f>PXIL!R63</f>
        <v>0</v>
      </c>
      <c r="AK63" s="34">
        <f>RTM_IEX!L63</f>
        <v>11.62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9.010600706713781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9.1999999999999993</v>
      </c>
      <c r="AB64" s="75">
        <f>-STOA!R64</f>
        <v>0</v>
      </c>
      <c r="AC64">
        <f t="shared" si="0"/>
        <v>0.26375222407218862</v>
      </c>
      <c r="AD64">
        <f t="shared" si="1"/>
        <v>29.426848482641592</v>
      </c>
      <c r="AE64">
        <f>'IDT-1'!D64</f>
        <v>0</v>
      </c>
      <c r="AF64" s="24"/>
      <c r="AG64">
        <f t="shared" si="2"/>
        <v>29.426848482641592</v>
      </c>
      <c r="AI64" s="34">
        <f>PXIL!L64</f>
        <v>0</v>
      </c>
      <c r="AJ64" s="34">
        <f>PXIL!R64</f>
        <v>0</v>
      </c>
      <c r="AK64" s="34">
        <f>RTM_IEX!L64</f>
        <v>11.62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9.010600706713781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9.1999999999999993</v>
      </c>
      <c r="AB65" s="75">
        <f>-STOA!R65</f>
        <v>0</v>
      </c>
      <c r="AC65">
        <f t="shared" si="0"/>
        <v>0.26375222407218862</v>
      </c>
      <c r="AD65">
        <f t="shared" si="1"/>
        <v>29.426848482641592</v>
      </c>
      <c r="AE65">
        <f>'IDT-1'!D65</f>
        <v>0</v>
      </c>
      <c r="AF65" s="24"/>
      <c r="AG65">
        <f t="shared" si="2"/>
        <v>29.426848482641592</v>
      </c>
      <c r="AI65" s="34">
        <f>PXIL!L65</f>
        <v>0</v>
      </c>
      <c r="AJ65" s="34">
        <f>PXIL!R65</f>
        <v>0</v>
      </c>
      <c r="AK65" s="34">
        <f>RTM_IEX!L65</f>
        <v>11.62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9.010600706713781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8.32</v>
      </c>
      <c r="AB66" s="75">
        <f>-STOA!R66</f>
        <v>0</v>
      </c>
      <c r="AC66">
        <f t="shared" si="0"/>
        <v>0.2602322240721886</v>
      </c>
      <c r="AD66">
        <f t="shared" si="1"/>
        <v>29.030368482641592</v>
      </c>
      <c r="AE66">
        <f>'IDT-1'!D66</f>
        <v>0</v>
      </c>
      <c r="AF66" s="24"/>
      <c r="AG66">
        <f t="shared" si="2"/>
        <v>29.030368482641592</v>
      </c>
      <c r="AI66" s="34">
        <f>PXIL!L66</f>
        <v>0</v>
      </c>
      <c r="AJ66" s="34">
        <f>PXIL!R66</f>
        <v>0</v>
      </c>
      <c r="AK66" s="34">
        <f>RTM_IEX!L66</f>
        <v>12.1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9.010600706713781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7.4499999999999993</v>
      </c>
      <c r="AB67" s="75">
        <f>-STOA!R67</f>
        <v>0</v>
      </c>
      <c r="AC67">
        <f t="shared" si="0"/>
        <v>0.25680022407218861</v>
      </c>
      <c r="AD67">
        <f t="shared" si="1"/>
        <v>28.643800482641591</v>
      </c>
      <c r="AE67">
        <f>'IDT-1'!D67</f>
        <v>0</v>
      </c>
      <c r="AF67" s="24"/>
      <c r="AG67">
        <f t="shared" si="2"/>
        <v>28.643800482641591</v>
      </c>
      <c r="AI67" s="34">
        <f>PXIL!L67</f>
        <v>0</v>
      </c>
      <c r="AJ67" s="34">
        <f>PXIL!R67</f>
        <v>0</v>
      </c>
      <c r="AK67" s="34">
        <f>RTM_IEX!L67</f>
        <v>12.58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9.010600706713781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7.4499999999999993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0.25680022407218861</v>
      </c>
      <c r="AD68">
        <f t="shared" ref="AD68:AD98" si="4">SUM(B68:AB68,AI68:AR68)-AC68</f>
        <v>28.643800482641591</v>
      </c>
      <c r="AE68">
        <f>'IDT-1'!D68</f>
        <v>0</v>
      </c>
      <c r="AF68" s="24"/>
      <c r="AG68">
        <f t="shared" ref="AG68:AG98" si="5">SUM(AD68:AF68)</f>
        <v>28.643800482641591</v>
      </c>
      <c r="AI68" s="34">
        <f>PXIL!L68</f>
        <v>0</v>
      </c>
      <c r="AJ68" s="34">
        <f>PXIL!R68</f>
        <v>0</v>
      </c>
      <c r="AK68" s="34">
        <f>RTM_IEX!L68</f>
        <v>12.58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9.010600706713781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6.5299999999999994</v>
      </c>
      <c r="AB69" s="75">
        <f>-STOA!R69</f>
        <v>0</v>
      </c>
      <c r="AC69">
        <f t="shared" si="3"/>
        <v>0.2530162240721886</v>
      </c>
      <c r="AD69">
        <f t="shared" si="4"/>
        <v>28.217584482641595</v>
      </c>
      <c r="AE69">
        <f>'IDT-1'!D69</f>
        <v>0</v>
      </c>
      <c r="AF69" s="24"/>
      <c r="AG69">
        <f t="shared" si="5"/>
        <v>28.217584482641595</v>
      </c>
      <c r="AI69" s="34">
        <f>PXIL!L69</f>
        <v>0</v>
      </c>
      <c r="AJ69" s="34">
        <f>PXIL!R69</f>
        <v>0</v>
      </c>
      <c r="AK69" s="34">
        <f>RTM_IEX!L69</f>
        <v>13.07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9.010600706713781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</v>
      </c>
      <c r="AB70" s="75">
        <f>-STOA!R70</f>
        <v>0</v>
      </c>
      <c r="AC70">
        <f t="shared" si="3"/>
        <v>0.25310422407218858</v>
      </c>
      <c r="AD70">
        <f t="shared" si="4"/>
        <v>28.227496482641591</v>
      </c>
      <c r="AE70">
        <f>'IDT-1'!D70</f>
        <v>0</v>
      </c>
      <c r="AF70" s="24"/>
      <c r="AG70">
        <f t="shared" si="5"/>
        <v>28.227496482641591</v>
      </c>
      <c r="AI70" s="34">
        <f>PXIL!L70</f>
        <v>0</v>
      </c>
      <c r="AJ70" s="34">
        <f>PXIL!R70</f>
        <v>0</v>
      </c>
      <c r="AK70" s="34">
        <f>RTM_IEX!L70</f>
        <v>13.55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9.010600706713781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5.67</v>
      </c>
      <c r="AB71" s="75">
        <f>-STOA!R71</f>
        <v>0</v>
      </c>
      <c r="AC71">
        <f t="shared" si="3"/>
        <v>0.24967222407218861</v>
      </c>
      <c r="AD71">
        <f t="shared" si="4"/>
        <v>27.840928482641591</v>
      </c>
      <c r="AE71">
        <f>'IDT-1'!D71</f>
        <v>0</v>
      </c>
      <c r="AF71" s="24"/>
      <c r="AG71">
        <f t="shared" si="5"/>
        <v>27.840928482641591</v>
      </c>
      <c r="AI71" s="34">
        <f>PXIL!L71</f>
        <v>0</v>
      </c>
      <c r="AJ71" s="34">
        <f>PXIL!R71</f>
        <v>0</v>
      </c>
      <c r="AK71" s="34">
        <f>RTM_IEX!L71</f>
        <v>13.55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9.010600706713781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5.28</v>
      </c>
      <c r="AB72" s="75">
        <f>-STOA!R72</f>
        <v>0</v>
      </c>
      <c r="AC72">
        <f t="shared" si="3"/>
        <v>0.25055222407218858</v>
      </c>
      <c r="AD72">
        <f t="shared" si="4"/>
        <v>27.940048482641593</v>
      </c>
      <c r="AE72">
        <f>'IDT-1'!D72</f>
        <v>0</v>
      </c>
      <c r="AF72" s="24"/>
      <c r="AG72">
        <f t="shared" si="5"/>
        <v>27.940048482641593</v>
      </c>
      <c r="AI72" s="34">
        <f>PXIL!L72</f>
        <v>0</v>
      </c>
      <c r="AJ72" s="34">
        <f>PXIL!R72</f>
        <v>0</v>
      </c>
      <c r="AK72" s="34">
        <f>RTM_IEX!L72</f>
        <v>14.04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9.010600706713781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0.25292822407218862</v>
      </c>
      <c r="AD73">
        <f t="shared" si="4"/>
        <v>28.207672482641591</v>
      </c>
      <c r="AE73">
        <f>'IDT-1'!D73</f>
        <v>0</v>
      </c>
      <c r="AF73" s="24"/>
      <c r="AG73">
        <f t="shared" si="5"/>
        <v>28.207672482641591</v>
      </c>
      <c r="AI73" s="34">
        <f>PXIL!L73</f>
        <v>0</v>
      </c>
      <c r="AJ73" s="34">
        <f>PXIL!R73</f>
        <v>0</v>
      </c>
      <c r="AK73" s="34">
        <f>RTM_IEX!L73</f>
        <v>14.52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9.010600706713781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4.9399999999999995</v>
      </c>
      <c r="AB74" s="75">
        <f>-STOA!R74</f>
        <v>0</v>
      </c>
      <c r="AC74">
        <f t="shared" si="3"/>
        <v>0.25178422407218864</v>
      </c>
      <c r="AD74">
        <f t="shared" si="4"/>
        <v>28.078816482641592</v>
      </c>
      <c r="AE74">
        <f>'IDT-1'!D74</f>
        <v>0</v>
      </c>
      <c r="AF74" s="24"/>
      <c r="AG74">
        <f t="shared" si="5"/>
        <v>28.078816482641592</v>
      </c>
      <c r="AI74" s="34">
        <f>PXIL!L74</f>
        <v>0</v>
      </c>
      <c r="AJ74" s="34">
        <f>PXIL!R74</f>
        <v>0</v>
      </c>
      <c r="AK74" s="34">
        <f>RTM_IEX!L74</f>
        <v>14.52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9.010600706713781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0.25944022407218864</v>
      </c>
      <c r="AD75">
        <f t="shared" si="4"/>
        <v>28.941160482641589</v>
      </c>
      <c r="AE75">
        <f>'IDT-1'!D75</f>
        <v>0</v>
      </c>
      <c r="AF75" s="24"/>
      <c r="AG75">
        <f t="shared" si="5"/>
        <v>28.941160482641589</v>
      </c>
      <c r="AI75" s="34">
        <f>PXIL!L75</f>
        <v>0</v>
      </c>
      <c r="AJ75" s="34">
        <f>PXIL!R75</f>
        <v>0</v>
      </c>
      <c r="AK75" s="34">
        <f>RTM_IEX!L75</f>
        <v>15.49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9.010600706713781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0.25944022407218864</v>
      </c>
      <c r="AD76">
        <f t="shared" si="4"/>
        <v>28.941160482641589</v>
      </c>
      <c r="AE76">
        <f>'IDT-1'!D76</f>
        <v>0</v>
      </c>
      <c r="AF76" s="24"/>
      <c r="AG76">
        <f t="shared" si="5"/>
        <v>28.941160482641589</v>
      </c>
      <c r="AI76" s="34">
        <f>PXIL!L76</f>
        <v>0</v>
      </c>
      <c r="AJ76" s="34">
        <f>PXIL!R76</f>
        <v>0</v>
      </c>
      <c r="AK76" s="34">
        <f>RTM_IEX!L76</f>
        <v>15.49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9.010600706713781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0.25944022407218864</v>
      </c>
      <c r="AD77">
        <f t="shared" si="4"/>
        <v>28.941160482641589</v>
      </c>
      <c r="AE77">
        <f>'IDT-1'!D77</f>
        <v>0</v>
      </c>
      <c r="AF77" s="24"/>
      <c r="AG77">
        <f t="shared" si="5"/>
        <v>28.941160482641589</v>
      </c>
      <c r="AI77" s="34">
        <f>PXIL!L77</f>
        <v>0</v>
      </c>
      <c r="AJ77" s="34">
        <f>PXIL!R77</f>
        <v>0</v>
      </c>
      <c r="AK77" s="34">
        <f>RTM_IEX!L77</f>
        <v>15.49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9.010600706713781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0.25944022407218864</v>
      </c>
      <c r="AD78">
        <f t="shared" si="4"/>
        <v>28.941160482641589</v>
      </c>
      <c r="AE78">
        <f>'IDT-1'!D78</f>
        <v>0</v>
      </c>
      <c r="AF78" s="24"/>
      <c r="AG78">
        <f t="shared" si="5"/>
        <v>28.941160482641589</v>
      </c>
      <c r="AI78" s="34">
        <f>PXIL!L78</f>
        <v>0</v>
      </c>
      <c r="AJ78" s="34">
        <f>PXIL!R78</f>
        <v>0</v>
      </c>
      <c r="AK78" s="34">
        <f>RTM_IEX!L78</f>
        <v>15.49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9.010600706713781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0.25944022407218864</v>
      </c>
      <c r="AD79">
        <f t="shared" si="4"/>
        <v>28.941160482641589</v>
      </c>
      <c r="AE79">
        <f>'IDT-1'!D79</f>
        <v>0</v>
      </c>
      <c r="AF79" s="24"/>
      <c r="AG79">
        <f t="shared" si="5"/>
        <v>28.941160482641589</v>
      </c>
      <c r="AI79" s="34">
        <f>PXIL!L79</f>
        <v>0</v>
      </c>
      <c r="AJ79" s="34">
        <f>PXIL!R79</f>
        <v>0</v>
      </c>
      <c r="AK79" s="34">
        <f>RTM_IEX!L79</f>
        <v>15.49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9.010600706713781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0.26797622407218863</v>
      </c>
      <c r="AD80">
        <f t="shared" si="4"/>
        <v>29.902624482641592</v>
      </c>
      <c r="AE80">
        <f>'IDT-1'!D80</f>
        <v>0</v>
      </c>
      <c r="AF80" s="24"/>
      <c r="AG80">
        <f t="shared" si="5"/>
        <v>29.902624482641592</v>
      </c>
      <c r="AI80" s="34">
        <f>PXIL!L80</f>
        <v>0</v>
      </c>
      <c r="AJ80" s="34">
        <f>PXIL!R80</f>
        <v>0</v>
      </c>
      <c r="AK80" s="34">
        <f>RTM_IEX!L80</f>
        <v>16.46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9.010600706713781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0.26797622407218863</v>
      </c>
      <c r="AD81">
        <f t="shared" si="4"/>
        <v>29.902624482641592</v>
      </c>
      <c r="AE81">
        <f>'IDT-1'!D81</f>
        <v>0</v>
      </c>
      <c r="AF81" s="24"/>
      <c r="AG81">
        <f t="shared" si="5"/>
        <v>29.902624482641592</v>
      </c>
      <c r="AI81" s="34">
        <f>PXIL!L81</f>
        <v>0</v>
      </c>
      <c r="AJ81" s="34">
        <f>PXIL!R81</f>
        <v>0</v>
      </c>
      <c r="AK81" s="34">
        <f>RTM_IEX!L81</f>
        <v>16.46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9.010600706713781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0.2678882240721886</v>
      </c>
      <c r="AD82">
        <f t="shared" si="4"/>
        <v>29.892712482641592</v>
      </c>
      <c r="AE82">
        <f>'IDT-1'!D82</f>
        <v>0</v>
      </c>
      <c r="AF82" s="24"/>
      <c r="AG82">
        <f t="shared" si="5"/>
        <v>29.892712482641592</v>
      </c>
      <c r="AI82" s="34">
        <f>PXIL!L82</f>
        <v>0</v>
      </c>
      <c r="AJ82" s="34">
        <f>PXIL!R82</f>
        <v>0</v>
      </c>
      <c r="AK82" s="34">
        <f>RTM_IEX!L82</f>
        <v>16.45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9.010600706713781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0.27475222407218863</v>
      </c>
      <c r="AD83">
        <f t="shared" si="4"/>
        <v>30.665848482641593</v>
      </c>
      <c r="AE83">
        <f>'IDT-1'!D83</f>
        <v>0</v>
      </c>
      <c r="AF83" s="24"/>
      <c r="AG83">
        <f t="shared" si="5"/>
        <v>30.665848482641593</v>
      </c>
      <c r="AI83" s="34">
        <f>PXIL!L83</f>
        <v>0</v>
      </c>
      <c r="AJ83" s="34">
        <f>PXIL!R83</f>
        <v>0</v>
      </c>
      <c r="AK83" s="34">
        <f>RTM_IEX!L83</f>
        <v>17.23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9.010600706713781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0.27642422407218864</v>
      </c>
      <c r="AD84">
        <f t="shared" si="4"/>
        <v>30.854176482641595</v>
      </c>
      <c r="AE84">
        <f>'IDT-1'!D84</f>
        <v>0</v>
      </c>
      <c r="AF84" s="24"/>
      <c r="AG84">
        <f t="shared" si="5"/>
        <v>30.854176482641595</v>
      </c>
      <c r="AI84" s="34">
        <f>PXIL!L84</f>
        <v>0</v>
      </c>
      <c r="AJ84" s="34">
        <f>PXIL!R84</f>
        <v>0</v>
      </c>
      <c r="AK84" s="34">
        <f>RTM_IEX!L84</f>
        <v>17.420000000000002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9.010600706713781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0.27642422407218864</v>
      </c>
      <c r="AD85">
        <f t="shared" si="4"/>
        <v>30.854176482641595</v>
      </c>
      <c r="AE85">
        <f>'IDT-1'!D85</f>
        <v>0</v>
      </c>
      <c r="AF85" s="24"/>
      <c r="AG85">
        <f t="shared" si="5"/>
        <v>30.854176482641595</v>
      </c>
      <c r="AI85" s="34">
        <f>PXIL!L85</f>
        <v>0</v>
      </c>
      <c r="AJ85" s="34">
        <f>PXIL!R85</f>
        <v>0</v>
      </c>
      <c r="AK85" s="34">
        <f>RTM_IEX!L85</f>
        <v>17.420000000000002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9.010600706713781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0.27642422407218864</v>
      </c>
      <c r="AD86">
        <f t="shared" si="4"/>
        <v>30.854176482641595</v>
      </c>
      <c r="AE86">
        <f>'IDT-1'!D86</f>
        <v>0</v>
      </c>
      <c r="AF86" s="24"/>
      <c r="AG86">
        <f t="shared" si="5"/>
        <v>30.854176482641595</v>
      </c>
      <c r="AI86" s="34">
        <f>PXIL!L86</f>
        <v>0</v>
      </c>
      <c r="AJ86" s="34">
        <f>PXIL!R86</f>
        <v>0</v>
      </c>
      <c r="AK86" s="34">
        <f>RTM_IEX!L86</f>
        <v>17.420000000000002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9.010600706713781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0.27642422407218864</v>
      </c>
      <c r="AD87">
        <f t="shared" si="4"/>
        <v>30.854176482641595</v>
      </c>
      <c r="AE87">
        <f>'IDT-1'!D87</f>
        <v>0</v>
      </c>
      <c r="AF87" s="24"/>
      <c r="AG87">
        <f t="shared" si="5"/>
        <v>30.854176482641595</v>
      </c>
      <c r="AI87" s="34">
        <f>PXIL!L87</f>
        <v>0</v>
      </c>
      <c r="AJ87" s="34">
        <f>PXIL!R87</f>
        <v>0</v>
      </c>
      <c r="AK87" s="34">
        <f>RTM_IEX!L87</f>
        <v>17.420000000000002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9.010600706713781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0.27642422407218864</v>
      </c>
      <c r="AD88">
        <f t="shared" si="4"/>
        <v>30.854176482641595</v>
      </c>
      <c r="AE88">
        <f>'IDT-1'!D88</f>
        <v>0</v>
      </c>
      <c r="AF88" s="24"/>
      <c r="AG88">
        <f t="shared" si="5"/>
        <v>30.854176482641595</v>
      </c>
      <c r="AI88" s="34">
        <f>PXIL!L88</f>
        <v>0</v>
      </c>
      <c r="AJ88" s="34">
        <f>PXIL!R88</f>
        <v>0</v>
      </c>
      <c r="AK88" s="34">
        <f>RTM_IEX!L88</f>
        <v>17.420000000000002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9.010600706713781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0.24712022407218864</v>
      </c>
      <c r="AD89">
        <f t="shared" si="4"/>
        <v>27.553480482641593</v>
      </c>
      <c r="AE89">
        <f>'IDT-1'!D89</f>
        <v>0</v>
      </c>
      <c r="AF89" s="24"/>
      <c r="AG89">
        <f t="shared" si="5"/>
        <v>27.553480482641593</v>
      </c>
      <c r="AI89" s="34">
        <f>PXIL!L89</f>
        <v>0</v>
      </c>
      <c r="AJ89" s="34">
        <f>PXIL!R89</f>
        <v>0</v>
      </c>
      <c r="AK89" s="34">
        <f>RTM_IEX!L89</f>
        <v>14.09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9.010600706713781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0.24078422407218864</v>
      </c>
      <c r="AD90">
        <f t="shared" si="4"/>
        <v>26.839816482641591</v>
      </c>
      <c r="AE90">
        <f>'IDT-1'!D90</f>
        <v>0</v>
      </c>
      <c r="AF90" s="24"/>
      <c r="AG90">
        <f t="shared" si="5"/>
        <v>26.839816482641591</v>
      </c>
      <c r="AI90" s="34">
        <f>PXIL!L90</f>
        <v>0</v>
      </c>
      <c r="AJ90" s="34">
        <f>PXIL!R90</f>
        <v>0</v>
      </c>
      <c r="AK90" s="34">
        <f>RTM_IEX!L90</f>
        <v>13.37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9.010600706713781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0.19986422407218862</v>
      </c>
      <c r="AD91">
        <f t="shared" si="4"/>
        <v>22.230736482641593</v>
      </c>
      <c r="AE91">
        <f>'IDT-1'!D91</f>
        <v>0</v>
      </c>
      <c r="AF91" s="24"/>
      <c r="AG91">
        <f t="shared" si="5"/>
        <v>22.230736482641593</v>
      </c>
      <c r="AI91" s="34">
        <f>PXIL!L91</f>
        <v>0</v>
      </c>
      <c r="AJ91" s="34">
        <f>PXIL!R91</f>
        <v>0</v>
      </c>
      <c r="AK91" s="34">
        <f>RTM_IEX!L91</f>
        <v>8.7200000000000006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9.010600706713781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0.20039222407218862</v>
      </c>
      <c r="AD92">
        <f t="shared" si="4"/>
        <v>22.290208482641589</v>
      </c>
      <c r="AE92">
        <f>'IDT-1'!D92</f>
        <v>0</v>
      </c>
      <c r="AF92" s="24"/>
      <c r="AG92">
        <f t="shared" si="5"/>
        <v>22.290208482641589</v>
      </c>
      <c r="AI92" s="34">
        <f>PXIL!L92</f>
        <v>0</v>
      </c>
      <c r="AJ92" s="34">
        <f>PXIL!R92</f>
        <v>0</v>
      </c>
      <c r="AK92" s="34">
        <f>RTM_IEX!L92</f>
        <v>8.7799999999999994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9.010600706713781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0.18640022407218865</v>
      </c>
      <c r="AD93">
        <f t="shared" si="4"/>
        <v>20.714200482641594</v>
      </c>
      <c r="AE93">
        <f>'IDT-1'!D93</f>
        <v>0</v>
      </c>
      <c r="AF93" s="24"/>
      <c r="AG93">
        <f t="shared" si="5"/>
        <v>20.714200482641594</v>
      </c>
      <c r="AI93" s="34">
        <f>PXIL!L93</f>
        <v>0</v>
      </c>
      <c r="AJ93" s="34">
        <f>PXIL!R93</f>
        <v>0</v>
      </c>
      <c r="AK93" s="34">
        <f>RTM_IEX!L93</f>
        <v>7.19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9.010600706713781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0.18719222407218863</v>
      </c>
      <c r="AD94">
        <f t="shared" si="4"/>
        <v>20.803408482641593</v>
      </c>
      <c r="AE94">
        <f>'IDT-1'!D94</f>
        <v>0</v>
      </c>
      <c r="AF94" s="24"/>
      <c r="AG94">
        <f t="shared" si="5"/>
        <v>20.803408482641593</v>
      </c>
      <c r="AI94" s="34">
        <f>PXIL!L94</f>
        <v>0</v>
      </c>
      <c r="AJ94" s="34">
        <f>PXIL!R94</f>
        <v>0</v>
      </c>
      <c r="AK94" s="34">
        <f>RTM_IEX!L94</f>
        <v>7.28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0.18745093785310735</v>
      </c>
      <c r="AD95">
        <f t="shared" si="4"/>
        <v>20.832549062146892</v>
      </c>
      <c r="AE95">
        <f>'IDT-1'!D95</f>
        <v>0</v>
      </c>
      <c r="AF95" s="24"/>
      <c r="AG95">
        <f t="shared" si="5"/>
        <v>20.832549062146892</v>
      </c>
      <c r="AI95" s="34">
        <f>PXIL!L95</f>
        <v>0</v>
      </c>
      <c r="AJ95" s="34">
        <f>PXIL!R95</f>
        <v>0</v>
      </c>
      <c r="AK95" s="34">
        <f>RTM_IEX!L95</f>
        <v>8.32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0.18437093785310738</v>
      </c>
      <c r="AD96">
        <f t="shared" si="4"/>
        <v>20.485629062146891</v>
      </c>
      <c r="AE96">
        <f>'IDT-1'!D96</f>
        <v>0</v>
      </c>
      <c r="AF96" s="24"/>
      <c r="AG96">
        <f t="shared" si="5"/>
        <v>20.485629062146891</v>
      </c>
      <c r="AI96" s="34">
        <f>PXIL!L96</f>
        <v>0</v>
      </c>
      <c r="AJ96" s="34">
        <f>PXIL!R96</f>
        <v>0</v>
      </c>
      <c r="AK96" s="34">
        <f>RTM_IEX!L96</f>
        <v>7.97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0.21675493785310737</v>
      </c>
      <c r="AD97">
        <f t="shared" si="4"/>
        <v>24.133245062146894</v>
      </c>
      <c r="AE97">
        <f>'IDT-1'!D97</f>
        <v>0</v>
      </c>
      <c r="AF97" s="24"/>
      <c r="AG97">
        <f t="shared" si="5"/>
        <v>24.133245062146894</v>
      </c>
      <c r="AI97" s="34">
        <f>PXIL!L97</f>
        <v>0</v>
      </c>
      <c r="AJ97" s="34">
        <f>PXIL!R97</f>
        <v>0</v>
      </c>
      <c r="AK97" s="34">
        <f>RTM_IEX!L97</f>
        <v>11.65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0.22546693785310737</v>
      </c>
      <c r="AD98">
        <f t="shared" si="4"/>
        <v>25.114533062146894</v>
      </c>
      <c r="AE98">
        <f>'IDT-1'!D98</f>
        <v>0</v>
      </c>
      <c r="AF98" s="24"/>
      <c r="AG98">
        <f t="shared" si="5"/>
        <v>25.114533062146894</v>
      </c>
      <c r="AI98" s="34">
        <f>PXIL!L98</f>
        <v>0</v>
      </c>
      <c r="AJ98" s="34">
        <f>PXIL!R98</f>
        <v>0</v>
      </c>
      <c r="AK98" s="34">
        <f>RTM_IEX!L98</f>
        <v>12.64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0.21861039236839425</v>
      </c>
      <c r="H99">
        <f t="shared" si="6"/>
        <v>0</v>
      </c>
      <c r="I99">
        <f t="shared" si="6"/>
        <v>-3.360000000000004E-3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0.16155250000000021</v>
      </c>
      <c r="AB99" s="75">
        <f t="shared" si="6"/>
        <v>0</v>
      </c>
      <c r="AC99">
        <f t="shared" si="6"/>
        <v>6.1640279613164421E-3</v>
      </c>
      <c r="AD99">
        <f t="shared" si="6"/>
        <v>0.68754386440707671</v>
      </c>
      <c r="AE99">
        <f t="shared" ref="AE99:AR99" si="7">SUM(AE3:AE98)/4000</f>
        <v>0</v>
      </c>
      <c r="AG99">
        <f t="shared" si="7"/>
        <v>0.68754386440707671</v>
      </c>
      <c r="AI99">
        <f t="shared" si="7"/>
        <v>0</v>
      </c>
      <c r="AJ99">
        <f t="shared" si="7"/>
        <v>0</v>
      </c>
      <c r="AK99">
        <f t="shared" si="7"/>
        <v>0.3169050000000001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13.2979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5.61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0.16638952000000001</v>
      </c>
      <c r="AD3">
        <f>SUM(B3:AB3,AI3:AR3)-AC3</f>
        <v>18.741510480000002</v>
      </c>
      <c r="AE3">
        <v>0</v>
      </c>
      <c r="AF3" s="24"/>
      <c r="AG3">
        <f>SUM(AD3:AF3)</f>
        <v>18.741510480000002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13.2979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2.52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0.13919752000000002</v>
      </c>
      <c r="AD4">
        <f t="shared" ref="AD4:AD67" si="1">SUM(B4:AB4,AI4:AR4)-AC4</f>
        <v>15.67870248</v>
      </c>
      <c r="AE4">
        <v>0</v>
      </c>
      <c r="AF4" s="24"/>
      <c r="AG4">
        <f t="shared" ref="AG4:AG67" si="2">SUM(AD4:AF4)</f>
        <v>15.67870248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12.353638999999999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0.10871202320000001</v>
      </c>
      <c r="AD5">
        <f t="shared" si="1"/>
        <v>12.244926976799999</v>
      </c>
      <c r="AE5">
        <v>0</v>
      </c>
      <c r="AF5" s="24"/>
      <c r="AG5">
        <f t="shared" si="2"/>
        <v>12.244926976799999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13.2979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0.1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0.11790152000000001</v>
      </c>
      <c r="AD6">
        <f t="shared" si="1"/>
        <v>13.27999848</v>
      </c>
      <c r="AE6">
        <v>0</v>
      </c>
      <c r="AF6" s="24"/>
      <c r="AG6">
        <f t="shared" si="2"/>
        <v>13.27999848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12.684165999999999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0.11162066080000001</v>
      </c>
      <c r="AD7">
        <f t="shared" si="1"/>
        <v>12.5725453392</v>
      </c>
      <c r="AE7">
        <v>0</v>
      </c>
      <c r="AF7" s="24"/>
      <c r="AG7">
        <f t="shared" si="2"/>
        <v>12.5725453392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12.579347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0.1106982536</v>
      </c>
      <c r="AD8">
        <f t="shared" si="1"/>
        <v>12.4686487464</v>
      </c>
      <c r="AE8">
        <v>0</v>
      </c>
      <c r="AF8" s="24"/>
      <c r="AG8">
        <f t="shared" si="2"/>
        <v>12.4686487464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13.2979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1.26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0.13303751999999999</v>
      </c>
      <c r="AD9">
        <f t="shared" si="1"/>
        <v>14.98486248</v>
      </c>
      <c r="AE9">
        <v>0</v>
      </c>
      <c r="AF9" s="24"/>
      <c r="AG9">
        <f t="shared" si="2"/>
        <v>14.98486248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0.56000000000000005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13.2979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1.84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0.14069352000000002</v>
      </c>
      <c r="AD10">
        <f t="shared" si="1"/>
        <v>15.847206480000001</v>
      </c>
      <c r="AE10">
        <v>0</v>
      </c>
      <c r="AF10" s="24"/>
      <c r="AG10">
        <f t="shared" si="2"/>
        <v>15.847206480000001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0.85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13.2979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0.19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0.12458952000000001</v>
      </c>
      <c r="AD11">
        <f t="shared" si="1"/>
        <v>14.033310479999999</v>
      </c>
      <c r="AE11">
        <v>0</v>
      </c>
      <c r="AF11" s="24"/>
      <c r="AG11">
        <f t="shared" si="2"/>
        <v>14.033310479999999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0.67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13.2979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0.48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0.13391752000000001</v>
      </c>
      <c r="AD12">
        <f t="shared" si="1"/>
        <v>15.08398248</v>
      </c>
      <c r="AE12">
        <v>0</v>
      </c>
      <c r="AF12" s="24"/>
      <c r="AG12">
        <f t="shared" si="2"/>
        <v>15.08398248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1.44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11.923208000000001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0.10492423040000001</v>
      </c>
      <c r="AD13">
        <f t="shared" si="1"/>
        <v>11.818283769600001</v>
      </c>
      <c r="AE13">
        <v>0</v>
      </c>
      <c r="AF13" s="24"/>
      <c r="AG13">
        <f t="shared" si="2"/>
        <v>11.818283769600001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12.514041000000001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0.11012356080000001</v>
      </c>
      <c r="AD14">
        <f t="shared" si="1"/>
        <v>12.403917439200001</v>
      </c>
      <c r="AE14">
        <v>0</v>
      </c>
      <c r="AF14" s="24"/>
      <c r="AG14">
        <f t="shared" si="2"/>
        <v>12.403917439200001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13.2979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1.26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0.13893352</v>
      </c>
      <c r="AD15">
        <f t="shared" si="1"/>
        <v>15.64896648</v>
      </c>
      <c r="AE15">
        <v>0</v>
      </c>
      <c r="AF15" s="24"/>
      <c r="AG15">
        <f t="shared" si="2"/>
        <v>15.64896648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1.23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13.2979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1.94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0.14975752000000001</v>
      </c>
      <c r="AD16">
        <f t="shared" si="1"/>
        <v>16.868142479999999</v>
      </c>
      <c r="AE16">
        <v>0</v>
      </c>
      <c r="AF16" s="24"/>
      <c r="AG16">
        <f t="shared" si="2"/>
        <v>16.868142479999999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1.78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13.2979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1.74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0.14623752000000001</v>
      </c>
      <c r="AD17">
        <f t="shared" si="1"/>
        <v>16.471662479999999</v>
      </c>
      <c r="AE17">
        <v>0</v>
      </c>
      <c r="AF17" s="24"/>
      <c r="AG17">
        <f t="shared" si="2"/>
        <v>16.471662479999999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1.58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13.2979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1.84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0.14755752</v>
      </c>
      <c r="AD18">
        <f t="shared" si="1"/>
        <v>16.620342480000001</v>
      </c>
      <c r="AE18">
        <v>0</v>
      </c>
      <c r="AF18" s="24"/>
      <c r="AG18">
        <f t="shared" si="2"/>
        <v>16.620342480000001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1.63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12.765984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1.45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0.14516465919999999</v>
      </c>
      <c r="AD19">
        <f t="shared" si="1"/>
        <v>16.350819340800001</v>
      </c>
      <c r="AE19">
        <v>0</v>
      </c>
      <c r="AF19" s="24"/>
      <c r="AG19">
        <f t="shared" si="2"/>
        <v>16.350819340800001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2.2799999999999998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12.765984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2.13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0.1556366592</v>
      </c>
      <c r="AD20">
        <f t="shared" si="1"/>
        <v>17.530347340799999</v>
      </c>
      <c r="AE20">
        <v>0</v>
      </c>
      <c r="AF20" s="24"/>
      <c r="AG20">
        <f t="shared" si="2"/>
        <v>17.530347340799999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2.79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12.765984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2.71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0.14349265920000001</v>
      </c>
      <c r="AD21">
        <f t="shared" si="1"/>
        <v>16.162491340799999</v>
      </c>
      <c r="AE21">
        <v>0</v>
      </c>
      <c r="AF21" s="24"/>
      <c r="AG21">
        <f t="shared" si="2"/>
        <v>16.162491340799999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0.83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12.765984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0.1521166592</v>
      </c>
      <c r="AD22">
        <f t="shared" si="1"/>
        <v>17.133867340799998</v>
      </c>
      <c r="AE22">
        <v>0</v>
      </c>
      <c r="AF22" s="24"/>
      <c r="AG22">
        <f t="shared" si="2"/>
        <v>17.133867340799998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0.84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12.765984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0.1557246592</v>
      </c>
      <c r="AD23">
        <f t="shared" si="1"/>
        <v>17.540259340799999</v>
      </c>
      <c r="AE23">
        <v>0</v>
      </c>
      <c r="AF23" s="24"/>
      <c r="AG23">
        <f t="shared" si="2"/>
        <v>17.540259340799999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0.77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12.765984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5.81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0.1634686592</v>
      </c>
      <c r="AD24">
        <f t="shared" si="1"/>
        <v>18.412515340799999</v>
      </c>
      <c r="AE24">
        <v>0</v>
      </c>
      <c r="AF24" s="24"/>
      <c r="AG24">
        <f t="shared" si="2"/>
        <v>18.412515340799999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12.765984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3.68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0.14472465919999999</v>
      </c>
      <c r="AD25">
        <f t="shared" si="1"/>
        <v>16.301259340799998</v>
      </c>
      <c r="AE25">
        <v>0</v>
      </c>
      <c r="AF25" s="24"/>
      <c r="AG25">
        <f t="shared" si="2"/>
        <v>16.301259340799998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12.765984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4.9400000000000004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0.15581265920000001</v>
      </c>
      <c r="AD26">
        <f t="shared" si="1"/>
        <v>17.550171340800002</v>
      </c>
      <c r="AE26">
        <v>0</v>
      </c>
      <c r="AF26" s="24"/>
      <c r="AG26">
        <f t="shared" si="2"/>
        <v>17.550171340800002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12.765984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4.3600000000000003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0.15070865920000001</v>
      </c>
      <c r="AD27">
        <f t="shared" si="1"/>
        <v>16.9752753408</v>
      </c>
      <c r="AE27">
        <v>0</v>
      </c>
      <c r="AF27" s="24"/>
      <c r="AG27">
        <f t="shared" si="2"/>
        <v>16.9752753408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12.765984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9.8699999999999992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0.19919665920000001</v>
      </c>
      <c r="AD28">
        <f t="shared" si="1"/>
        <v>22.436787340800002</v>
      </c>
      <c r="AE28">
        <v>0</v>
      </c>
      <c r="AF28" s="24"/>
      <c r="AG28">
        <f t="shared" si="2"/>
        <v>22.436787340800002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12.765984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8.91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0.1907486592</v>
      </c>
      <c r="AD29">
        <f t="shared" si="1"/>
        <v>21.485235340799999</v>
      </c>
      <c r="AE29">
        <v>0</v>
      </c>
      <c r="AF29" s="24"/>
      <c r="AG29">
        <f t="shared" si="2"/>
        <v>21.485235340799999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12.765984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8.1300000000000008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0.18388465919999999</v>
      </c>
      <c r="AD30">
        <f t="shared" si="1"/>
        <v>20.712099340799998</v>
      </c>
      <c r="AE30">
        <v>0</v>
      </c>
      <c r="AF30" s="24"/>
      <c r="AG30">
        <f t="shared" si="2"/>
        <v>20.712099340799998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12.765984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0.19664465920000002</v>
      </c>
      <c r="AD31">
        <f t="shared" si="1"/>
        <v>22.149339340800001</v>
      </c>
      <c r="AE31">
        <v>0</v>
      </c>
      <c r="AF31" s="24"/>
      <c r="AG31">
        <f t="shared" si="2"/>
        <v>22.149339340800001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12.765984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11.23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0.21116465920000002</v>
      </c>
      <c r="AD32">
        <f t="shared" si="1"/>
        <v>23.784819340799999</v>
      </c>
      <c r="AE32">
        <v>0</v>
      </c>
      <c r="AF32" s="24"/>
      <c r="AG32">
        <f t="shared" si="2"/>
        <v>23.784819340799999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12.765984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9.8699999999999992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0.19919665920000001</v>
      </c>
      <c r="AD33">
        <f t="shared" si="1"/>
        <v>22.436787340800002</v>
      </c>
      <c r="AE33">
        <v>0</v>
      </c>
      <c r="AF33" s="24"/>
      <c r="AG33">
        <f t="shared" si="2"/>
        <v>22.436787340800002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12.765984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9.2899999999999991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0.19409265919999999</v>
      </c>
      <c r="AD34">
        <f t="shared" si="1"/>
        <v>21.8618913408</v>
      </c>
      <c r="AE34">
        <v>0</v>
      </c>
      <c r="AF34" s="24"/>
      <c r="AG34">
        <f t="shared" si="2"/>
        <v>21.8618913408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12.765984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11.04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0.20949265920000001</v>
      </c>
      <c r="AD35">
        <f t="shared" si="1"/>
        <v>23.5964913408</v>
      </c>
      <c r="AE35">
        <v>0</v>
      </c>
      <c r="AF35" s="24"/>
      <c r="AG35">
        <f t="shared" si="2"/>
        <v>23.5964913408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12.765984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9.7799999999999994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0.1984046592</v>
      </c>
      <c r="AD36">
        <f t="shared" si="1"/>
        <v>22.347579340799996</v>
      </c>
      <c r="AE36">
        <v>0</v>
      </c>
      <c r="AF36" s="24"/>
      <c r="AG36">
        <f t="shared" si="2"/>
        <v>22.347579340799996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14.893648000000001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10.94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0.22733610240000002</v>
      </c>
      <c r="AD37">
        <f t="shared" si="1"/>
        <v>25.606311897600001</v>
      </c>
      <c r="AE37">
        <v>0</v>
      </c>
      <c r="AF37" s="24"/>
      <c r="AG37">
        <f t="shared" si="2"/>
        <v>25.606311897600001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17.021312000000002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9.9700000000000006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0.23752354560000002</v>
      </c>
      <c r="AD38">
        <f t="shared" si="1"/>
        <v>26.753788454400002</v>
      </c>
      <c r="AE38">
        <v>0</v>
      </c>
      <c r="AF38" s="24"/>
      <c r="AG38">
        <f t="shared" si="2"/>
        <v>26.753788454400002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17.021312000000002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9.7799999999999994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0.23585154560000005</v>
      </c>
      <c r="AD39">
        <f t="shared" si="1"/>
        <v>26.565460454400004</v>
      </c>
      <c r="AE39">
        <v>0</v>
      </c>
      <c r="AF39" s="24"/>
      <c r="AG39">
        <f t="shared" si="2"/>
        <v>26.565460454400004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17.021312000000002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8.7100000000000009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0.22643554560000004</v>
      </c>
      <c r="AD40">
        <f t="shared" si="1"/>
        <v>25.504876454400002</v>
      </c>
      <c r="AE40">
        <v>0</v>
      </c>
      <c r="AF40" s="24"/>
      <c r="AG40">
        <f t="shared" si="2"/>
        <v>25.504876454400002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12.767898000000001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0.19666150240000002</v>
      </c>
      <c r="AD41">
        <f t="shared" si="1"/>
        <v>22.151236497599999</v>
      </c>
      <c r="AE41">
        <v>0</v>
      </c>
      <c r="AF41" s="24"/>
      <c r="AG41">
        <f t="shared" si="2"/>
        <v>22.151236497599999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12.767898000000001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4.3600000000000003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0.15072550240000002</v>
      </c>
      <c r="AD42">
        <f t="shared" si="1"/>
        <v>16.977172497600002</v>
      </c>
      <c r="AE42">
        <v>0</v>
      </c>
      <c r="AF42" s="24"/>
      <c r="AG42">
        <f t="shared" si="2"/>
        <v>16.977172497600002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12.767898000000001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3.58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0.14386150240000001</v>
      </c>
      <c r="AD43">
        <f t="shared" si="1"/>
        <v>16.204036497600001</v>
      </c>
      <c r="AE43">
        <v>0</v>
      </c>
      <c r="AF43" s="24"/>
      <c r="AG43">
        <f t="shared" si="2"/>
        <v>16.204036497600001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12.767898000000001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0.15494950239999999</v>
      </c>
      <c r="AD44">
        <f t="shared" si="1"/>
        <v>17.452948497599998</v>
      </c>
      <c r="AE44">
        <v>0</v>
      </c>
      <c r="AF44" s="24"/>
      <c r="AG44">
        <f t="shared" si="2"/>
        <v>17.452948497599998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12.767898000000001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3.29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0.14130950240000001</v>
      </c>
      <c r="AD45">
        <f t="shared" si="1"/>
        <v>15.916588497600001</v>
      </c>
      <c r="AE45">
        <v>0</v>
      </c>
      <c r="AF45" s="24"/>
      <c r="AG45">
        <f t="shared" si="2"/>
        <v>15.916588497600001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12.767898000000001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3.19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0.14042950240000002</v>
      </c>
      <c r="AD46">
        <f t="shared" si="1"/>
        <v>15.8174684976</v>
      </c>
      <c r="AE46">
        <v>0</v>
      </c>
      <c r="AF46" s="24"/>
      <c r="AG46">
        <f t="shared" si="2"/>
        <v>15.8174684976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12.767898000000001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0.13998950240000002</v>
      </c>
      <c r="AD47">
        <f t="shared" si="1"/>
        <v>15.767908497600001</v>
      </c>
      <c r="AE47">
        <v>0</v>
      </c>
      <c r="AF47" s="24"/>
      <c r="AG47">
        <f t="shared" si="2"/>
        <v>15.767908497600001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0.14000000000000001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12.767898000000001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5.32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0.16339750240000003</v>
      </c>
      <c r="AD48">
        <f t="shared" si="1"/>
        <v>18.404500497600004</v>
      </c>
      <c r="AE48">
        <v>0</v>
      </c>
      <c r="AF48" s="24"/>
      <c r="AG48">
        <f t="shared" si="2"/>
        <v>18.404500497600004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0.48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12.767898000000001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2.23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0.1348855024</v>
      </c>
      <c r="AD49">
        <f t="shared" si="1"/>
        <v>15.193012497600002</v>
      </c>
      <c r="AE49">
        <v>0</v>
      </c>
      <c r="AF49" s="24"/>
      <c r="AG49">
        <f t="shared" si="2"/>
        <v>15.193012497600002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0.33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12.767898000000001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4.07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0.15186950240000005</v>
      </c>
      <c r="AD50">
        <f t="shared" si="1"/>
        <v>17.106028497600004</v>
      </c>
      <c r="AE50">
        <v>0</v>
      </c>
      <c r="AF50" s="24"/>
      <c r="AG50">
        <f t="shared" si="2"/>
        <v>17.106028497600004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0.42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12.767898000000001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3.48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0.1504615024</v>
      </c>
      <c r="AD51">
        <f t="shared" si="1"/>
        <v>16.947436497600002</v>
      </c>
      <c r="AE51">
        <v>0</v>
      </c>
      <c r="AF51" s="24"/>
      <c r="AG51">
        <f t="shared" si="2"/>
        <v>16.947436497600002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0.85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12.767898000000001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5.13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0.16550950240000001</v>
      </c>
      <c r="AD52">
        <f t="shared" si="1"/>
        <v>18.642388497600002</v>
      </c>
      <c r="AE52">
        <v>0</v>
      </c>
      <c r="AF52" s="24"/>
      <c r="AG52">
        <f t="shared" si="2"/>
        <v>18.642388497600002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0.91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12.767898000000001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0.15574150240000001</v>
      </c>
      <c r="AD53">
        <f t="shared" si="1"/>
        <v>17.542156497600001</v>
      </c>
      <c r="AE53">
        <v>0</v>
      </c>
      <c r="AF53" s="24"/>
      <c r="AG53">
        <f t="shared" si="2"/>
        <v>17.542156497600001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1.93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12.767898000000001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0.15494950239999999</v>
      </c>
      <c r="AD54">
        <f t="shared" si="1"/>
        <v>17.452948497599998</v>
      </c>
      <c r="AE54">
        <v>0</v>
      </c>
      <c r="AF54" s="24"/>
      <c r="AG54">
        <f t="shared" si="2"/>
        <v>17.452948497599998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1.74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12.767898000000001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1.94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0.1416615024</v>
      </c>
      <c r="AD55">
        <f t="shared" si="1"/>
        <v>15.956236497600001</v>
      </c>
      <c r="AE55">
        <v>0</v>
      </c>
      <c r="AF55" s="24"/>
      <c r="AG55">
        <f t="shared" si="2"/>
        <v>15.956236497600001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1.39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12.731559000000001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0.11203771920000001</v>
      </c>
      <c r="AD56">
        <f t="shared" si="1"/>
        <v>12.619521280800001</v>
      </c>
      <c r="AE56">
        <v>0</v>
      </c>
      <c r="AF56" s="24"/>
      <c r="AG56">
        <f t="shared" si="2"/>
        <v>12.619521280800001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12.767898000000001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4.07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0.14817350240000005</v>
      </c>
      <c r="AD57">
        <f t="shared" si="1"/>
        <v>16.689724497600004</v>
      </c>
      <c r="AE57">
        <v>0</v>
      </c>
      <c r="AF57" s="24"/>
      <c r="AG57">
        <f t="shared" si="2"/>
        <v>16.689724497600004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12.767898000000001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0.11323750240000001</v>
      </c>
      <c r="AD58">
        <f t="shared" si="1"/>
        <v>12.7546604976</v>
      </c>
      <c r="AE58">
        <v>0</v>
      </c>
      <c r="AF58" s="24"/>
      <c r="AG58">
        <f t="shared" si="2"/>
        <v>12.7546604976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12.767898000000001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2.61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0.13532550240000002</v>
      </c>
      <c r="AD59">
        <f t="shared" si="1"/>
        <v>15.242572497599999</v>
      </c>
      <c r="AE59">
        <v>0</v>
      </c>
      <c r="AF59" s="24"/>
      <c r="AG59">
        <f t="shared" si="2"/>
        <v>15.242572497599999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12.767898000000001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7.07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0.17457350240000002</v>
      </c>
      <c r="AD60">
        <f t="shared" si="1"/>
        <v>19.663324497600001</v>
      </c>
      <c r="AE60">
        <v>0</v>
      </c>
      <c r="AF60" s="24"/>
      <c r="AG60">
        <f t="shared" si="2"/>
        <v>19.663324497600001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12.767898000000001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11.04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0.20950950240000002</v>
      </c>
      <c r="AD61">
        <f t="shared" si="1"/>
        <v>23.598388497600002</v>
      </c>
      <c r="AE61">
        <v>0</v>
      </c>
      <c r="AF61" s="24"/>
      <c r="AG61">
        <f t="shared" si="2"/>
        <v>23.598388497600002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12.767898000000001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6.97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0.17369350240000003</v>
      </c>
      <c r="AD62">
        <f t="shared" si="1"/>
        <v>19.564204497600002</v>
      </c>
      <c r="AE62">
        <v>0</v>
      </c>
      <c r="AF62" s="24"/>
      <c r="AG62">
        <f t="shared" si="2"/>
        <v>19.564204497600002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12.767898000000001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8.7100000000000009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0.18900550240000005</v>
      </c>
      <c r="AD63">
        <f t="shared" si="1"/>
        <v>21.288892497600003</v>
      </c>
      <c r="AE63">
        <v>0</v>
      </c>
      <c r="AF63" s="24"/>
      <c r="AG63">
        <f t="shared" si="2"/>
        <v>21.288892497600003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12.767898000000001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7.74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0.18046950240000001</v>
      </c>
      <c r="AD64">
        <f t="shared" si="1"/>
        <v>20.3274284976</v>
      </c>
      <c r="AE64">
        <v>0</v>
      </c>
      <c r="AF64" s="24"/>
      <c r="AG64">
        <f t="shared" si="2"/>
        <v>20.3274284976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12.767898000000001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0.16427750240000003</v>
      </c>
      <c r="AD65">
        <f t="shared" si="1"/>
        <v>18.5036204976</v>
      </c>
      <c r="AE65">
        <v>0</v>
      </c>
      <c r="AF65" s="24"/>
      <c r="AG65">
        <f t="shared" si="2"/>
        <v>18.5036204976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12.767898000000001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6.78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0.1720215024</v>
      </c>
      <c r="AD66">
        <f t="shared" si="1"/>
        <v>19.3758764976</v>
      </c>
      <c r="AE66">
        <v>0</v>
      </c>
      <c r="AF66" s="24"/>
      <c r="AG66">
        <f t="shared" si="2"/>
        <v>19.3758764976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12.767898000000001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7.16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0.17536550240000001</v>
      </c>
      <c r="AD67">
        <f t="shared" si="1"/>
        <v>19.752532497600001</v>
      </c>
      <c r="AE67">
        <v>0</v>
      </c>
      <c r="AF67" s="24"/>
      <c r="AG67">
        <f t="shared" si="2"/>
        <v>19.752532497600001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12.767898000000001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6.78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0.1720215024</v>
      </c>
      <c r="AD68">
        <f t="shared" ref="AD68:AD98" si="4">SUM(B68:AB68,AI68:AR68)-AC68</f>
        <v>19.3758764976</v>
      </c>
      <c r="AE68">
        <v>0</v>
      </c>
      <c r="AF68" s="24"/>
      <c r="AG68">
        <f t="shared" ref="AG68:AG98" si="5">SUM(AD68:AF68)</f>
        <v>19.3758764976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12.767898000000001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6.97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0.17369350240000003</v>
      </c>
      <c r="AD69">
        <f t="shared" si="4"/>
        <v>19.564204497600002</v>
      </c>
      <c r="AE69">
        <v>0</v>
      </c>
      <c r="AF69" s="24"/>
      <c r="AG69">
        <f t="shared" si="5"/>
        <v>19.564204497600002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12.767898000000001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10.36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0.20352550240000003</v>
      </c>
      <c r="AD70">
        <f t="shared" si="4"/>
        <v>22.9243724976</v>
      </c>
      <c r="AE70">
        <v>0</v>
      </c>
      <c r="AF70" s="24"/>
      <c r="AG70">
        <f t="shared" si="5"/>
        <v>22.9243724976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12.767898000000001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0.19754150240000004</v>
      </c>
      <c r="AD71">
        <f t="shared" si="4"/>
        <v>22.250356497600002</v>
      </c>
      <c r="AE71">
        <v>0</v>
      </c>
      <c r="AF71" s="24"/>
      <c r="AG71">
        <f t="shared" si="5"/>
        <v>22.250356497600002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12.767898000000001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0.19243750240000002</v>
      </c>
      <c r="AD72">
        <f t="shared" si="4"/>
        <v>21.6754604976</v>
      </c>
      <c r="AE72">
        <v>0</v>
      </c>
      <c r="AF72" s="24"/>
      <c r="AG72">
        <f t="shared" si="5"/>
        <v>21.6754604976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12.767898000000001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6.58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0.17026150240000001</v>
      </c>
      <c r="AD73">
        <f t="shared" si="4"/>
        <v>19.177636497600002</v>
      </c>
      <c r="AE73">
        <v>0</v>
      </c>
      <c r="AF73" s="24"/>
      <c r="AG73">
        <f t="shared" si="5"/>
        <v>19.177636497600002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12.767898000000001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8.52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0.18733350239999999</v>
      </c>
      <c r="AD74">
        <f t="shared" si="4"/>
        <v>21.100564497599997</v>
      </c>
      <c r="AE74">
        <v>0</v>
      </c>
      <c r="AF74" s="24"/>
      <c r="AG74">
        <f t="shared" si="5"/>
        <v>21.100564497599997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12.767898000000001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7.65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0.17967750240000002</v>
      </c>
      <c r="AD75">
        <f t="shared" si="4"/>
        <v>20.2382204976</v>
      </c>
      <c r="AE75">
        <v>0</v>
      </c>
      <c r="AF75" s="24"/>
      <c r="AG75">
        <f t="shared" si="5"/>
        <v>20.2382204976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12.767898000000001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0.16005350240000002</v>
      </c>
      <c r="AD76">
        <f t="shared" si="4"/>
        <v>18.0278444976</v>
      </c>
      <c r="AE76">
        <v>0</v>
      </c>
      <c r="AF76" s="24"/>
      <c r="AG76">
        <f t="shared" si="5"/>
        <v>18.0278444976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12.767898000000001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0.18046950240000001</v>
      </c>
      <c r="AD77">
        <f t="shared" si="4"/>
        <v>20.3274284976</v>
      </c>
      <c r="AE77">
        <v>0</v>
      </c>
      <c r="AF77" s="24"/>
      <c r="AG77">
        <f t="shared" si="5"/>
        <v>20.3274284976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12.767898000000001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10.16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0.20176550239999999</v>
      </c>
      <c r="AD78">
        <f t="shared" si="4"/>
        <v>22.726132497599998</v>
      </c>
      <c r="AE78">
        <v>0</v>
      </c>
      <c r="AF78" s="24"/>
      <c r="AG78">
        <f t="shared" si="5"/>
        <v>22.726132497599998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12.767898000000001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8.0299999999999994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0.18302150240000001</v>
      </c>
      <c r="AD79">
        <f t="shared" si="4"/>
        <v>20.614876497600001</v>
      </c>
      <c r="AE79">
        <v>0</v>
      </c>
      <c r="AF79" s="24"/>
      <c r="AG79">
        <f t="shared" si="5"/>
        <v>20.614876497600001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12.767898000000001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0.1813495024</v>
      </c>
      <c r="AD80">
        <f t="shared" si="4"/>
        <v>20.426548497599999</v>
      </c>
      <c r="AE80">
        <v>0</v>
      </c>
      <c r="AF80" s="24"/>
      <c r="AG80">
        <f t="shared" si="5"/>
        <v>20.426548497599999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12.767898000000001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8.42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0.18645350240000003</v>
      </c>
      <c r="AD81">
        <f t="shared" si="4"/>
        <v>21.001444497600001</v>
      </c>
      <c r="AE81">
        <v>0</v>
      </c>
      <c r="AF81" s="24"/>
      <c r="AG81">
        <f t="shared" si="5"/>
        <v>21.001444497600001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12.767898000000001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5.42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0.16005350240000002</v>
      </c>
      <c r="AD82">
        <f t="shared" si="4"/>
        <v>18.0278444976</v>
      </c>
      <c r="AE82">
        <v>0</v>
      </c>
      <c r="AF82" s="24"/>
      <c r="AG82">
        <f t="shared" si="5"/>
        <v>18.0278444976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12.767898000000001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10.84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0.20774950240000001</v>
      </c>
      <c r="AD83">
        <f t="shared" si="4"/>
        <v>23.4001484976</v>
      </c>
      <c r="AE83">
        <v>0</v>
      </c>
      <c r="AF83" s="24"/>
      <c r="AG83">
        <f t="shared" si="5"/>
        <v>23.4001484976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12.767898000000001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0.20862950240000003</v>
      </c>
      <c r="AD84">
        <f t="shared" si="4"/>
        <v>23.499268497599999</v>
      </c>
      <c r="AE84">
        <v>0</v>
      </c>
      <c r="AF84" s="24"/>
      <c r="AG84">
        <f t="shared" si="5"/>
        <v>23.499268497599999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12.767898000000001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10.65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0.20607750240000003</v>
      </c>
      <c r="AD85">
        <f t="shared" si="4"/>
        <v>23.211820497600002</v>
      </c>
      <c r="AE85">
        <v>0</v>
      </c>
      <c r="AF85" s="24"/>
      <c r="AG85">
        <f t="shared" si="5"/>
        <v>23.211820497600002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12.767898000000001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0.19155750240000002</v>
      </c>
      <c r="AD86">
        <f t="shared" si="4"/>
        <v>21.576340497600004</v>
      </c>
      <c r="AE86">
        <v>0</v>
      </c>
      <c r="AF86" s="24"/>
      <c r="AG86">
        <f t="shared" si="5"/>
        <v>21.576340497600004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12.767898000000001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7.55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0.1787975024</v>
      </c>
      <c r="AD87">
        <f t="shared" si="4"/>
        <v>20.139100497600001</v>
      </c>
      <c r="AE87">
        <v>0</v>
      </c>
      <c r="AF87" s="24"/>
      <c r="AG87">
        <f t="shared" si="5"/>
        <v>20.139100497600001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12.767898000000001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8.7100000000000009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0.18900550240000005</v>
      </c>
      <c r="AD88">
        <f t="shared" si="4"/>
        <v>21.288892497600003</v>
      </c>
      <c r="AE88">
        <v>0</v>
      </c>
      <c r="AF88" s="24"/>
      <c r="AG88">
        <f t="shared" si="5"/>
        <v>21.288892497600003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12.767898000000001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6.78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0.1720215024</v>
      </c>
      <c r="AD89">
        <f t="shared" si="4"/>
        <v>19.3758764976</v>
      </c>
      <c r="AE89">
        <v>0</v>
      </c>
      <c r="AF89" s="24"/>
      <c r="AG89">
        <f t="shared" si="5"/>
        <v>19.3758764976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12.767898000000001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0.17448550240000002</v>
      </c>
      <c r="AD90">
        <f t="shared" si="4"/>
        <v>19.653412497600002</v>
      </c>
      <c r="AE90">
        <v>0</v>
      </c>
      <c r="AF90" s="24"/>
      <c r="AG90">
        <f t="shared" si="5"/>
        <v>19.653412497600002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12.767898000000001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5.72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0.16269350240000002</v>
      </c>
      <c r="AD91">
        <f t="shared" si="4"/>
        <v>18.325204497600001</v>
      </c>
      <c r="AE91">
        <v>0</v>
      </c>
      <c r="AF91" s="24"/>
      <c r="AG91">
        <f t="shared" si="5"/>
        <v>18.325204497600001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12.767898000000001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3.21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0.1406055024</v>
      </c>
      <c r="AD92">
        <f t="shared" si="4"/>
        <v>15.8372924976</v>
      </c>
      <c r="AE92">
        <v>0</v>
      </c>
      <c r="AF92" s="24"/>
      <c r="AG92">
        <f t="shared" si="5"/>
        <v>15.8372924976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12.767898000000001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3.65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0.14447750240000001</v>
      </c>
      <c r="AD93">
        <f t="shared" si="4"/>
        <v>16.2734204976</v>
      </c>
      <c r="AE93">
        <v>0</v>
      </c>
      <c r="AF93" s="24"/>
      <c r="AG93">
        <f t="shared" si="5"/>
        <v>16.2734204976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12.767898000000001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1.62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0.12661350239999999</v>
      </c>
      <c r="AD94">
        <f t="shared" si="4"/>
        <v>14.2612844976</v>
      </c>
      <c r="AE94">
        <v>0</v>
      </c>
      <c r="AF94" s="24"/>
      <c r="AG94">
        <f t="shared" si="5"/>
        <v>14.2612844976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12.767898000000001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3.97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0.14729350240000003</v>
      </c>
      <c r="AD95">
        <f t="shared" si="4"/>
        <v>16.590604497600001</v>
      </c>
      <c r="AE95">
        <v>0</v>
      </c>
      <c r="AF95" s="24"/>
      <c r="AG95">
        <f t="shared" si="5"/>
        <v>16.590604497600001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12.767898000000001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2.13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0.13110150240000001</v>
      </c>
      <c r="AD96">
        <f t="shared" si="4"/>
        <v>14.766796497600001</v>
      </c>
      <c r="AE96">
        <v>0</v>
      </c>
      <c r="AF96" s="24"/>
      <c r="AG96">
        <f t="shared" si="5"/>
        <v>14.766796497600001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12.767898000000001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4.6500000000000004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0.15327750240000002</v>
      </c>
      <c r="AD97">
        <f t="shared" si="4"/>
        <v>17.264620497599999</v>
      </c>
      <c r="AE97">
        <v>0</v>
      </c>
      <c r="AF97" s="24"/>
      <c r="AG97">
        <f t="shared" si="5"/>
        <v>17.264620497599999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12.767898000000001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0.17457350240000002</v>
      </c>
      <c r="AD98">
        <f t="shared" si="4"/>
        <v>19.663324497600001</v>
      </c>
      <c r="AE98">
        <v>0</v>
      </c>
      <c r="AF98" s="24"/>
      <c r="AG98">
        <f t="shared" si="5"/>
        <v>19.663324497600001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0.31114458549999974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0.13231999999999997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3.9584563524000015E-3</v>
      </c>
      <c r="AD99">
        <f t="shared" si="6"/>
        <v>0.44586612914759999</v>
      </c>
      <c r="AE99">
        <f t="shared" ref="AE99:AR99" si="8">SUM(AE3:AE98)/4000</f>
        <v>0</v>
      </c>
      <c r="AG99">
        <f t="shared" si="8"/>
        <v>0.44586612914759999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6.3600000000000002E-3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45</v>
      </c>
      <c r="E3" s="16">
        <f>'[1]01'!E5</f>
        <v>0</v>
      </c>
      <c r="F3" s="15">
        <f>SUM(B3:E3)</f>
        <v>310</v>
      </c>
      <c r="G3" s="15">
        <f>'[1]01'!H5</f>
        <v>154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45</v>
      </c>
      <c r="E4" s="16">
        <f>'[1]01'!E6</f>
        <v>0</v>
      </c>
      <c r="F4" s="15">
        <f>SUM(B4:E4)</f>
        <v>310</v>
      </c>
      <c r="G4" s="15">
        <f>'[1]01'!H6</f>
        <v>154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45</v>
      </c>
      <c r="E5" s="16">
        <f>'[1]01'!E7</f>
        <v>0</v>
      </c>
      <c r="F5" s="15">
        <f t="shared" ref="F5:F68" si="6">SUM(B5:E5)</f>
        <v>310</v>
      </c>
      <c r="G5" s="15">
        <f>'[1]01'!H7</f>
        <v>154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6"/>
    </row>
    <row r="6" spans="1:18">
      <c r="A6" s="8" t="s">
        <v>48</v>
      </c>
      <c r="B6" s="15">
        <f>'[1]01'!B8</f>
        <v>265</v>
      </c>
      <c r="C6" s="16">
        <f>'[1]01'!C8</f>
        <v>0</v>
      </c>
      <c r="D6" s="16">
        <f>'[1]01'!D8</f>
        <v>45</v>
      </c>
      <c r="E6" s="16">
        <f>'[1]01'!E8</f>
        <v>0</v>
      </c>
      <c r="F6" s="15">
        <f t="shared" si="6"/>
        <v>310</v>
      </c>
      <c r="G6" s="15">
        <f>'[1]01'!H8</f>
        <v>154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45</v>
      </c>
      <c r="E7" s="16">
        <f>'[1]01'!E9</f>
        <v>0</v>
      </c>
      <c r="F7" s="15">
        <f t="shared" si="6"/>
        <v>310</v>
      </c>
      <c r="G7" s="15">
        <f>'[1]01'!H9</f>
        <v>154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45</v>
      </c>
      <c r="E8" s="16">
        <f>'[1]01'!E10</f>
        <v>0</v>
      </c>
      <c r="F8" s="15">
        <f t="shared" si="6"/>
        <v>310</v>
      </c>
      <c r="G8" s="15">
        <f>'[1]01'!H10</f>
        <v>154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45</v>
      </c>
      <c r="E9" s="16">
        <f>'[1]01'!E11</f>
        <v>0</v>
      </c>
      <c r="F9" s="15">
        <f t="shared" si="6"/>
        <v>310</v>
      </c>
      <c r="G9" s="15">
        <f>'[1]01'!H11</f>
        <v>154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45</v>
      </c>
      <c r="E10" s="16">
        <f>'[1]01'!E12</f>
        <v>0</v>
      </c>
      <c r="F10" s="15">
        <f t="shared" si="6"/>
        <v>310</v>
      </c>
      <c r="G10" s="15">
        <f>'[1]01'!H12</f>
        <v>154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45</v>
      </c>
      <c r="E11" s="16">
        <f>'[1]01'!E13</f>
        <v>0</v>
      </c>
      <c r="F11" s="15">
        <f t="shared" si="6"/>
        <v>310</v>
      </c>
      <c r="G11" s="15">
        <f>'[1]01'!H13</f>
        <v>154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45</v>
      </c>
      <c r="E12" s="16">
        <f>'[1]01'!E14</f>
        <v>0</v>
      </c>
      <c r="F12" s="15">
        <f t="shared" si="6"/>
        <v>310</v>
      </c>
      <c r="G12" s="15">
        <f>'[1]01'!H14</f>
        <v>154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45</v>
      </c>
      <c r="E13" s="16">
        <f>'[1]01'!E15</f>
        <v>0</v>
      </c>
      <c r="F13" s="15">
        <f t="shared" si="6"/>
        <v>310</v>
      </c>
      <c r="G13" s="15">
        <f>'[1]01'!H15</f>
        <v>154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45</v>
      </c>
      <c r="E14" s="16">
        <f>'[1]01'!E16</f>
        <v>0</v>
      </c>
      <c r="F14" s="15">
        <f t="shared" si="6"/>
        <v>310</v>
      </c>
      <c r="G14" s="15">
        <f>'[1]01'!H16</f>
        <v>154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45</v>
      </c>
      <c r="E15" s="16">
        <f>'[1]01'!E17</f>
        <v>0</v>
      </c>
      <c r="F15" s="15">
        <f t="shared" si="6"/>
        <v>310</v>
      </c>
      <c r="G15" s="15">
        <f>'[1]01'!H17</f>
        <v>155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45</v>
      </c>
      <c r="E16" s="16">
        <f>'[1]01'!E18</f>
        <v>0</v>
      </c>
      <c r="F16" s="15">
        <f t="shared" si="6"/>
        <v>310</v>
      </c>
      <c r="G16" s="15">
        <f>'[1]01'!H18</f>
        <v>155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45</v>
      </c>
      <c r="E17" s="16">
        <f>'[1]01'!E19</f>
        <v>0</v>
      </c>
      <c r="F17" s="15">
        <f t="shared" si="6"/>
        <v>310</v>
      </c>
      <c r="G17" s="15">
        <f>'[1]01'!H19</f>
        <v>155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45</v>
      </c>
      <c r="E18" s="16">
        <f>'[1]01'!E20</f>
        <v>0</v>
      </c>
      <c r="F18" s="15">
        <f t="shared" si="6"/>
        <v>310</v>
      </c>
      <c r="G18" s="15">
        <f>'[1]01'!H20</f>
        <v>155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45</v>
      </c>
      <c r="E19" s="16">
        <f>'[1]01'!E21</f>
        <v>0</v>
      </c>
      <c r="F19" s="15">
        <f t="shared" si="6"/>
        <v>310</v>
      </c>
      <c r="G19" s="15">
        <f>'[1]01'!H21</f>
        <v>155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45</v>
      </c>
      <c r="E20" s="16">
        <f>'[1]01'!E22</f>
        <v>0</v>
      </c>
      <c r="F20" s="15">
        <f t="shared" si="6"/>
        <v>310</v>
      </c>
      <c r="G20" s="15">
        <f>'[1]01'!H22</f>
        <v>155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45</v>
      </c>
      <c r="E21" s="16">
        <f>'[1]01'!E23</f>
        <v>0</v>
      </c>
      <c r="F21" s="15">
        <f t="shared" si="6"/>
        <v>310</v>
      </c>
      <c r="G21" s="15">
        <f>'[1]01'!H23</f>
        <v>155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45</v>
      </c>
      <c r="E22" s="16">
        <f>'[1]01'!E24</f>
        <v>0</v>
      </c>
      <c r="F22" s="15">
        <f t="shared" si="6"/>
        <v>310</v>
      </c>
      <c r="G22" s="15">
        <f>'[1]01'!H24</f>
        <v>155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45</v>
      </c>
      <c r="E23" s="16">
        <f>'[1]01'!E25</f>
        <v>0</v>
      </c>
      <c r="F23" s="15">
        <f t="shared" si="6"/>
        <v>310</v>
      </c>
      <c r="G23" s="15">
        <f>'[1]01'!H25</f>
        <v>154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45</v>
      </c>
      <c r="E24" s="16">
        <f>'[1]01'!E26</f>
        <v>0</v>
      </c>
      <c r="F24" s="15">
        <f t="shared" si="6"/>
        <v>310</v>
      </c>
      <c r="G24" s="15">
        <f>'[1]01'!H26</f>
        <v>154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45</v>
      </c>
      <c r="E25" s="16">
        <f>'[1]01'!E27</f>
        <v>0</v>
      </c>
      <c r="F25" s="15">
        <f t="shared" si="6"/>
        <v>310</v>
      </c>
      <c r="G25" s="15">
        <f>'[1]01'!H27</f>
        <v>154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45</v>
      </c>
      <c r="E26" s="16">
        <f>'[1]01'!E28</f>
        <v>0</v>
      </c>
      <c r="F26" s="15">
        <f t="shared" si="6"/>
        <v>310</v>
      </c>
      <c r="G26" s="15">
        <f>'[1]01'!H28</f>
        <v>154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45</v>
      </c>
      <c r="E27" s="16">
        <f>'[1]01'!E29</f>
        <v>0</v>
      </c>
      <c r="F27" s="15">
        <f t="shared" si="6"/>
        <v>310</v>
      </c>
      <c r="G27" s="15">
        <f>'[1]01'!H29</f>
        <v>154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45</v>
      </c>
      <c r="E28" s="16">
        <f>'[1]01'!E30</f>
        <v>0</v>
      </c>
      <c r="F28" s="15">
        <f t="shared" si="6"/>
        <v>310</v>
      </c>
      <c r="G28" s="15">
        <f>'[1]01'!H30</f>
        <v>154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45</v>
      </c>
      <c r="E29" s="16">
        <f>'[1]01'!E31</f>
        <v>0</v>
      </c>
      <c r="F29" s="15">
        <f t="shared" si="6"/>
        <v>310</v>
      </c>
      <c r="G29" s="15">
        <f>'[1]01'!H31</f>
        <v>154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45</v>
      </c>
      <c r="E30" s="16">
        <f>'[1]01'!E32</f>
        <v>0</v>
      </c>
      <c r="F30" s="15">
        <f t="shared" si="6"/>
        <v>310</v>
      </c>
      <c r="G30" s="15">
        <f>'[1]01'!H32</f>
        <v>154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45</v>
      </c>
      <c r="E31" s="16">
        <f>'[1]01'!E33</f>
        <v>0</v>
      </c>
      <c r="F31" s="15">
        <f t="shared" si="6"/>
        <v>310</v>
      </c>
      <c r="G31" s="15">
        <f>'[1]01'!H33</f>
        <v>154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45</v>
      </c>
      <c r="E32" s="16">
        <f>'[1]01'!E34</f>
        <v>0</v>
      </c>
      <c r="F32" s="15">
        <f t="shared" si="6"/>
        <v>310</v>
      </c>
      <c r="G32" s="15">
        <f>'[1]01'!H34</f>
        <v>154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45</v>
      </c>
      <c r="E33" s="16">
        <f>'[1]01'!E35</f>
        <v>0</v>
      </c>
      <c r="F33" s="15">
        <f t="shared" si="6"/>
        <v>310</v>
      </c>
      <c r="G33" s="15">
        <f>'[1]01'!H35</f>
        <v>154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'[1]01'!B36</f>
        <v>265</v>
      </c>
      <c r="C34" s="16">
        <f>'[1]01'!C36</f>
        <v>0</v>
      </c>
      <c r="D34" s="16">
        <f>'[1]01'!D36</f>
        <v>45</v>
      </c>
      <c r="E34" s="16">
        <f>'[1]01'!E36</f>
        <v>0</v>
      </c>
      <c r="F34" s="15">
        <f t="shared" si="6"/>
        <v>310</v>
      </c>
      <c r="G34" s="15">
        <f>'[1]01'!H36</f>
        <v>154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'[1]01'!B37</f>
        <v>265</v>
      </c>
      <c r="C35" s="16">
        <f>'[1]01'!C37</f>
        <v>0</v>
      </c>
      <c r="D35" s="16">
        <f>'[1]01'!D37</f>
        <v>45</v>
      </c>
      <c r="E35" s="16">
        <f>'[1]01'!E37</f>
        <v>0</v>
      </c>
      <c r="F35" s="15">
        <f t="shared" si="6"/>
        <v>310</v>
      </c>
      <c r="G35" s="15">
        <f>'[1]01'!H37</f>
        <v>154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'[1]01'!B38</f>
        <v>265</v>
      </c>
      <c r="C36" s="16">
        <f>'[1]01'!C38</f>
        <v>0</v>
      </c>
      <c r="D36" s="16">
        <f>'[1]01'!D38</f>
        <v>45</v>
      </c>
      <c r="E36" s="16">
        <f>'[1]01'!E38</f>
        <v>0</v>
      </c>
      <c r="F36" s="15">
        <f t="shared" si="6"/>
        <v>310</v>
      </c>
      <c r="G36" s="15">
        <f>'[1]01'!H38</f>
        <v>154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'[1]01'!B39</f>
        <v>265</v>
      </c>
      <c r="C37" s="16">
        <f>'[1]01'!C39</f>
        <v>0</v>
      </c>
      <c r="D37" s="16">
        <f>'[1]01'!D39</f>
        <v>45</v>
      </c>
      <c r="E37" s="16">
        <f>'[1]01'!E39</f>
        <v>0</v>
      </c>
      <c r="F37" s="15">
        <f t="shared" si="6"/>
        <v>310</v>
      </c>
      <c r="G37" s="15">
        <f>'[1]01'!H39</f>
        <v>154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'[1]01'!B40</f>
        <v>265</v>
      </c>
      <c r="C38" s="16">
        <f>'[1]01'!C40</f>
        <v>0</v>
      </c>
      <c r="D38" s="16">
        <f>'[1]01'!D40</f>
        <v>45</v>
      </c>
      <c r="E38" s="16">
        <f>'[1]01'!E40</f>
        <v>0</v>
      </c>
      <c r="F38" s="15">
        <f t="shared" si="6"/>
        <v>310</v>
      </c>
      <c r="G38" s="15">
        <f>'[1]01'!H40</f>
        <v>154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'[1]01'!B41</f>
        <v>265</v>
      </c>
      <c r="C39" s="16">
        <f>'[1]01'!C41</f>
        <v>0</v>
      </c>
      <c r="D39" s="16">
        <f>'[1]01'!D41</f>
        <v>45</v>
      </c>
      <c r="E39" s="16">
        <f>'[1]01'!E41</f>
        <v>0</v>
      </c>
      <c r="F39" s="15">
        <f t="shared" si="6"/>
        <v>310</v>
      </c>
      <c r="G39" s="15">
        <f>'[1]01'!H41</f>
        <v>154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'[1]01'!B42</f>
        <v>265</v>
      </c>
      <c r="C40" s="16">
        <f>'[1]01'!C42</f>
        <v>0</v>
      </c>
      <c r="D40" s="16">
        <f>'[1]01'!D42</f>
        <v>45</v>
      </c>
      <c r="E40" s="16">
        <f>'[1]01'!E42</f>
        <v>0</v>
      </c>
      <c r="F40" s="15">
        <f t="shared" si="6"/>
        <v>310</v>
      </c>
      <c r="G40" s="15">
        <f>'[1]01'!H42</f>
        <v>154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'[1]01'!B43</f>
        <v>265</v>
      </c>
      <c r="C41" s="16">
        <f>'[1]01'!C43</f>
        <v>0</v>
      </c>
      <c r="D41" s="16">
        <f>'[1]01'!D43</f>
        <v>45</v>
      </c>
      <c r="E41" s="16">
        <f>'[1]01'!E43</f>
        <v>0</v>
      </c>
      <c r="F41" s="15">
        <f t="shared" si="6"/>
        <v>310</v>
      </c>
      <c r="G41" s="15">
        <f>'[1]01'!H43</f>
        <v>154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45</v>
      </c>
      <c r="E42" s="16">
        <f>'[1]01'!E44</f>
        <v>0</v>
      </c>
      <c r="F42" s="15">
        <f t="shared" si="6"/>
        <v>310</v>
      </c>
      <c r="G42" s="15">
        <f>'[1]01'!H44</f>
        <v>154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45</v>
      </c>
      <c r="E43" s="16">
        <f>'[1]01'!E45</f>
        <v>0</v>
      </c>
      <c r="F43" s="15">
        <f t="shared" si="6"/>
        <v>310</v>
      </c>
      <c r="G43" s="15">
        <f>'[1]01'!H45</f>
        <v>154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45</v>
      </c>
      <c r="E44" s="16">
        <f>'[1]01'!E46</f>
        <v>0</v>
      </c>
      <c r="F44" s="15">
        <f t="shared" si="6"/>
        <v>310</v>
      </c>
      <c r="G44" s="15">
        <f>'[1]01'!H46</f>
        <v>154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45</v>
      </c>
      <c r="E45" s="16">
        <f>'[1]01'!E47</f>
        <v>0</v>
      </c>
      <c r="F45" s="15">
        <f t="shared" si="6"/>
        <v>310</v>
      </c>
      <c r="G45" s="15">
        <f>'[1]01'!H47</f>
        <v>152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45</v>
      </c>
      <c r="E46" s="16">
        <f>'[1]01'!E48</f>
        <v>0</v>
      </c>
      <c r="F46" s="15">
        <f t="shared" si="6"/>
        <v>310</v>
      </c>
      <c r="G46" s="15">
        <f>'[1]01'!H48</f>
        <v>152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45</v>
      </c>
      <c r="E47" s="16">
        <f>'[1]01'!E49</f>
        <v>0</v>
      </c>
      <c r="F47" s="15">
        <f t="shared" si="6"/>
        <v>310</v>
      </c>
      <c r="G47" s="15">
        <f>'[1]01'!H49</f>
        <v>152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45</v>
      </c>
      <c r="E48" s="16">
        <f>'[1]01'!E50</f>
        <v>0</v>
      </c>
      <c r="F48" s="15">
        <f t="shared" si="6"/>
        <v>310</v>
      </c>
      <c r="G48" s="15">
        <f>'[1]01'!H50</f>
        <v>152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45</v>
      </c>
      <c r="E49" s="16">
        <f>'[1]01'!E51</f>
        <v>0</v>
      </c>
      <c r="F49" s="15">
        <f t="shared" si="6"/>
        <v>310</v>
      </c>
      <c r="G49" s="15">
        <f>'[1]01'!H51</f>
        <v>152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45</v>
      </c>
      <c r="E50" s="16">
        <f>'[1]01'!E52</f>
        <v>0</v>
      </c>
      <c r="F50" s="15">
        <f t="shared" si="6"/>
        <v>310</v>
      </c>
      <c r="G50" s="15">
        <f>'[1]01'!H52</f>
        <v>152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45</v>
      </c>
      <c r="E51" s="16">
        <f>'[1]01'!E53</f>
        <v>0</v>
      </c>
      <c r="F51" s="15">
        <f t="shared" si="6"/>
        <v>310</v>
      </c>
      <c r="G51" s="15">
        <f>'[1]01'!H53</f>
        <v>150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45</v>
      </c>
      <c r="E52" s="16">
        <f>'[1]01'!E54</f>
        <v>0</v>
      </c>
      <c r="F52" s="15">
        <f t="shared" si="6"/>
        <v>310</v>
      </c>
      <c r="G52" s="15">
        <f>'[1]01'!H54</f>
        <v>150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45</v>
      </c>
      <c r="E53" s="16">
        <f>'[1]01'!E55</f>
        <v>0</v>
      </c>
      <c r="F53" s="15">
        <f t="shared" si="6"/>
        <v>310</v>
      </c>
      <c r="G53" s="15">
        <f>'[1]01'!H55</f>
        <v>150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45</v>
      </c>
      <c r="E54" s="16">
        <f>'[1]01'!E56</f>
        <v>0</v>
      </c>
      <c r="F54" s="15">
        <f t="shared" si="6"/>
        <v>310</v>
      </c>
      <c r="G54" s="15">
        <f>'[1]01'!H56</f>
        <v>150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45</v>
      </c>
      <c r="E55" s="16">
        <f>'[1]01'!E57</f>
        <v>0</v>
      </c>
      <c r="F55" s="15">
        <f t="shared" si="6"/>
        <v>310</v>
      </c>
      <c r="G55" s="15">
        <f>'[1]01'!H57</f>
        <v>150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45</v>
      </c>
      <c r="E56" s="16">
        <f>'[1]01'!E58</f>
        <v>0</v>
      </c>
      <c r="F56" s="15">
        <f t="shared" si="6"/>
        <v>310</v>
      </c>
      <c r="G56" s="15">
        <f>'[1]01'!H58</f>
        <v>150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45</v>
      </c>
      <c r="E57" s="16">
        <f>'[1]01'!E59</f>
        <v>0</v>
      </c>
      <c r="F57" s="15">
        <f t="shared" si="6"/>
        <v>310</v>
      </c>
      <c r="G57" s="15">
        <f>'[1]01'!H59</f>
        <v>150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45</v>
      </c>
      <c r="E58" s="16">
        <f>'[1]01'!E60</f>
        <v>0</v>
      </c>
      <c r="F58" s="15">
        <f t="shared" si="6"/>
        <v>310</v>
      </c>
      <c r="G58" s="15">
        <f>'[1]01'!H60</f>
        <v>150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45</v>
      </c>
      <c r="E59" s="16">
        <f>'[1]01'!E61</f>
        <v>0</v>
      </c>
      <c r="F59" s="15">
        <f t="shared" si="6"/>
        <v>310</v>
      </c>
      <c r="G59" s="15">
        <f>'[1]01'!H61</f>
        <v>150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45</v>
      </c>
      <c r="E60" s="16">
        <f>'[1]01'!E62</f>
        <v>0</v>
      </c>
      <c r="F60" s="15">
        <f t="shared" si="6"/>
        <v>310</v>
      </c>
      <c r="G60" s="15">
        <f>'[1]01'!H62</f>
        <v>150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45</v>
      </c>
      <c r="E61" s="16">
        <f>'[1]01'!E63</f>
        <v>0</v>
      </c>
      <c r="F61" s="15">
        <f t="shared" si="6"/>
        <v>310</v>
      </c>
      <c r="G61" s="15">
        <f>'[1]01'!H63</f>
        <v>150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45</v>
      </c>
      <c r="E62" s="16">
        <f>'[1]01'!E64</f>
        <v>0</v>
      </c>
      <c r="F62" s="15">
        <f t="shared" si="6"/>
        <v>310</v>
      </c>
      <c r="G62" s="15">
        <f>'[1]01'!H64</f>
        <v>150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45</v>
      </c>
      <c r="E63" s="16">
        <f>'[1]01'!E65</f>
        <v>0</v>
      </c>
      <c r="F63" s="15">
        <f t="shared" si="6"/>
        <v>310</v>
      </c>
      <c r="G63" s="15">
        <f>'[1]01'!H65</f>
        <v>150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45</v>
      </c>
      <c r="E64" s="16">
        <f>'[1]01'!E66</f>
        <v>0</v>
      </c>
      <c r="F64" s="15">
        <f t="shared" si="6"/>
        <v>310</v>
      </c>
      <c r="G64" s="15">
        <f>'[1]01'!H66</f>
        <v>150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45</v>
      </c>
      <c r="E65" s="16">
        <f>'[1]01'!E67</f>
        <v>0</v>
      </c>
      <c r="F65" s="15">
        <f t="shared" si="6"/>
        <v>310</v>
      </c>
      <c r="G65" s="15">
        <f>'[1]01'!H67</f>
        <v>150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45</v>
      </c>
      <c r="E66" s="16">
        <f>'[1]01'!E68</f>
        <v>0</v>
      </c>
      <c r="F66" s="15">
        <f t="shared" si="6"/>
        <v>310</v>
      </c>
      <c r="G66" s="15">
        <f>'[1]01'!H68</f>
        <v>150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45</v>
      </c>
      <c r="E67" s="16">
        <f>'[1]01'!E69</f>
        <v>0</v>
      </c>
      <c r="F67" s="15">
        <f t="shared" si="6"/>
        <v>310</v>
      </c>
      <c r="G67" s="15">
        <f>'[1]01'!H69</f>
        <v>150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45</v>
      </c>
      <c r="E68" s="16">
        <f>'[1]01'!E70</f>
        <v>0</v>
      </c>
      <c r="F68" s="15">
        <f t="shared" si="6"/>
        <v>310</v>
      </c>
      <c r="G68" s="15">
        <f>'[1]01'!H70</f>
        <v>150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45</v>
      </c>
      <c r="E69" s="16">
        <f>'[1]01'!E71</f>
        <v>0</v>
      </c>
      <c r="F69" s="15">
        <f t="shared" ref="F69:F98" si="17">SUM(B69:E69)</f>
        <v>310</v>
      </c>
      <c r="G69" s="15">
        <f>'[1]01'!H71</f>
        <v>150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45</v>
      </c>
      <c r="E70" s="16">
        <f>'[1]01'!E72</f>
        <v>0</v>
      </c>
      <c r="F70" s="15">
        <f t="shared" si="17"/>
        <v>310</v>
      </c>
      <c r="G70" s="15">
        <f>'[1]01'!H72</f>
        <v>150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45</v>
      </c>
      <c r="E71" s="16">
        <f>'[1]01'!E73</f>
        <v>0</v>
      </c>
      <c r="F71" s="15">
        <f t="shared" si="17"/>
        <v>310</v>
      </c>
      <c r="G71" s="15">
        <f>'[1]01'!H73</f>
        <v>150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45</v>
      </c>
      <c r="E72" s="16">
        <f>'[1]01'!E74</f>
        <v>0</v>
      </c>
      <c r="F72" s="15">
        <f t="shared" si="17"/>
        <v>310</v>
      </c>
      <c r="G72" s="15">
        <f>'[1]01'!H74</f>
        <v>150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45</v>
      </c>
      <c r="E73" s="16">
        <f>'[1]01'!E75</f>
        <v>0</v>
      </c>
      <c r="F73" s="15">
        <f t="shared" si="17"/>
        <v>310</v>
      </c>
      <c r="G73" s="15">
        <f>'[1]01'!H75</f>
        <v>150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45</v>
      </c>
      <c r="E74" s="16">
        <f>'[1]01'!E76</f>
        <v>0</v>
      </c>
      <c r="F74" s="15">
        <f t="shared" si="17"/>
        <v>310</v>
      </c>
      <c r="G74" s="15">
        <f>'[1]01'!H76</f>
        <v>150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45</v>
      </c>
      <c r="E75" s="16">
        <f>'[1]01'!E77</f>
        <v>0</v>
      </c>
      <c r="F75" s="15">
        <f t="shared" si="17"/>
        <v>310</v>
      </c>
      <c r="G75" s="15">
        <f>'[1]01'!H77</f>
        <v>150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45</v>
      </c>
      <c r="E76" s="16">
        <f>'[1]01'!E78</f>
        <v>0</v>
      </c>
      <c r="F76" s="15">
        <f t="shared" si="17"/>
        <v>310</v>
      </c>
      <c r="G76" s="15">
        <f>'[1]01'!H78</f>
        <v>150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45</v>
      </c>
      <c r="E77" s="16">
        <f>'[1]01'!E79</f>
        <v>0</v>
      </c>
      <c r="F77" s="15">
        <f t="shared" si="17"/>
        <v>310</v>
      </c>
      <c r="G77" s="15">
        <f>'[1]01'!H79</f>
        <v>150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45</v>
      </c>
      <c r="E78" s="16">
        <f>'[1]01'!E80</f>
        <v>0</v>
      </c>
      <c r="F78" s="15">
        <f t="shared" si="17"/>
        <v>310</v>
      </c>
      <c r="G78" s="15">
        <f>'[1]01'!H80</f>
        <v>150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45</v>
      </c>
      <c r="E79" s="16">
        <f>'[1]01'!E81</f>
        <v>0</v>
      </c>
      <c r="F79" s="15">
        <f t="shared" si="17"/>
        <v>310</v>
      </c>
      <c r="G79" s="15">
        <f>'[1]01'!H81</f>
        <v>150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45</v>
      </c>
      <c r="E80" s="16">
        <f>'[1]01'!E82</f>
        <v>0</v>
      </c>
      <c r="F80" s="15">
        <f t="shared" si="17"/>
        <v>310</v>
      </c>
      <c r="G80" s="15">
        <f>'[1]01'!H82</f>
        <v>150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45</v>
      </c>
      <c r="E81" s="16">
        <f>'[1]01'!E83</f>
        <v>0</v>
      </c>
      <c r="F81" s="15">
        <f t="shared" si="17"/>
        <v>310</v>
      </c>
      <c r="G81" s="15">
        <f>'[1]01'!H83</f>
        <v>150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45</v>
      </c>
      <c r="E82" s="16">
        <f>'[1]01'!E84</f>
        <v>0</v>
      </c>
      <c r="F82" s="15">
        <f t="shared" si="17"/>
        <v>310</v>
      </c>
      <c r="G82" s="15">
        <f>'[1]01'!H84</f>
        <v>150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45</v>
      </c>
      <c r="E83" s="16">
        <f>'[1]01'!E85</f>
        <v>0</v>
      </c>
      <c r="F83" s="15">
        <f t="shared" si="17"/>
        <v>310</v>
      </c>
      <c r="G83" s="15">
        <f>'[1]01'!H85</f>
        <v>150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45</v>
      </c>
      <c r="E84" s="16">
        <f>'[1]01'!E86</f>
        <v>0</v>
      </c>
      <c r="F84" s="15">
        <f t="shared" si="17"/>
        <v>310</v>
      </c>
      <c r="G84" s="15">
        <f>'[1]01'!H86</f>
        <v>150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45</v>
      </c>
      <c r="E85" s="16">
        <f>'[1]01'!E87</f>
        <v>0</v>
      </c>
      <c r="F85" s="15">
        <f t="shared" si="17"/>
        <v>310</v>
      </c>
      <c r="G85" s="15">
        <f>'[1]01'!H87</f>
        <v>150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45</v>
      </c>
      <c r="E86" s="16">
        <f>'[1]01'!E88</f>
        <v>0</v>
      </c>
      <c r="F86" s="15">
        <f t="shared" si="17"/>
        <v>310</v>
      </c>
      <c r="G86" s="15">
        <f>'[1]01'!H88</f>
        <v>150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45</v>
      </c>
      <c r="E87" s="16">
        <f>'[1]01'!E89</f>
        <v>0</v>
      </c>
      <c r="F87" s="15">
        <f t="shared" si="17"/>
        <v>310</v>
      </c>
      <c r="G87" s="15">
        <f>'[1]01'!H89</f>
        <v>150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45</v>
      </c>
      <c r="E88" s="16">
        <f>'[1]01'!E90</f>
        <v>0</v>
      </c>
      <c r="F88" s="15">
        <f t="shared" si="17"/>
        <v>310</v>
      </c>
      <c r="G88" s="15">
        <f>'[1]01'!H90</f>
        <v>150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45</v>
      </c>
      <c r="E89" s="16">
        <f>'[1]01'!E91</f>
        <v>0</v>
      </c>
      <c r="F89" s="15">
        <f t="shared" si="17"/>
        <v>310</v>
      </c>
      <c r="G89" s="15">
        <f>'[1]01'!H91</f>
        <v>150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45</v>
      </c>
      <c r="E90" s="16">
        <f>'[1]01'!E92</f>
        <v>0</v>
      </c>
      <c r="F90" s="15">
        <f t="shared" si="17"/>
        <v>310</v>
      </c>
      <c r="G90" s="15">
        <f>'[1]01'!H92</f>
        <v>150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45</v>
      </c>
      <c r="E91" s="16">
        <f>'[1]01'!E93</f>
        <v>0</v>
      </c>
      <c r="F91" s="15">
        <f t="shared" si="17"/>
        <v>310</v>
      </c>
      <c r="G91" s="15">
        <f>'[1]01'!H93</f>
        <v>150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45</v>
      </c>
      <c r="E92" s="16">
        <f>'[1]01'!E94</f>
        <v>0</v>
      </c>
      <c r="F92" s="15">
        <f t="shared" si="17"/>
        <v>310</v>
      </c>
      <c r="G92" s="15">
        <f>'[1]01'!H94</f>
        <v>150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45</v>
      </c>
      <c r="E93" s="16">
        <f>'[1]01'!E95</f>
        <v>0</v>
      </c>
      <c r="F93" s="15">
        <f t="shared" si="17"/>
        <v>310</v>
      </c>
      <c r="G93" s="15">
        <f>'[1]01'!H95</f>
        <v>150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45</v>
      </c>
      <c r="E94" s="16">
        <f>'[1]01'!E96</f>
        <v>0</v>
      </c>
      <c r="F94" s="15">
        <f t="shared" si="17"/>
        <v>310</v>
      </c>
      <c r="G94" s="15">
        <f>'[1]01'!H96</f>
        <v>150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45</v>
      </c>
      <c r="E95" s="16">
        <f>'[1]01'!E97</f>
        <v>0</v>
      </c>
      <c r="F95" s="15">
        <f t="shared" si="17"/>
        <v>310</v>
      </c>
      <c r="G95" s="15">
        <f>'[1]01'!H97</f>
        <v>146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45</v>
      </c>
      <c r="E96" s="16">
        <f>'[1]01'!E98</f>
        <v>0</v>
      </c>
      <c r="F96" s="15">
        <f t="shared" si="17"/>
        <v>310</v>
      </c>
      <c r="G96" s="15">
        <f>'[1]01'!H98</f>
        <v>146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45</v>
      </c>
      <c r="E97" s="16">
        <f>'[1]01'!E99</f>
        <v>0</v>
      </c>
      <c r="F97" s="15">
        <f t="shared" si="17"/>
        <v>310</v>
      </c>
      <c r="G97" s="15">
        <f>'[1]01'!H99</f>
        <v>146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45</v>
      </c>
      <c r="E98" s="16">
        <f>'[1]01'!E100</f>
        <v>0</v>
      </c>
      <c r="F98" s="15">
        <f t="shared" si="17"/>
        <v>310</v>
      </c>
      <c r="G98" s="15">
        <f>'[1]01'!H100</f>
        <v>146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3.6429999999999998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3.6429999999999998</v>
      </c>
      <c r="L99" s="15">
        <f t="shared" si="18"/>
        <v>2.4E-2</v>
      </c>
      <c r="M99" s="15">
        <f t="shared" si="18"/>
        <v>3.6429999999999998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3.6429999999999998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4" workbookViewId="0">
      <selection activeCell="T88" sqref="T8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'[2]01'!B5</f>
        <v>84</v>
      </c>
      <c r="C3" s="194">
        <f>'[2]01'!C5</f>
        <v>0</v>
      </c>
      <c r="D3" s="194">
        <f>'[2]01'!D5</f>
        <v>0</v>
      </c>
      <c r="E3" s="194">
        <f>'[2]01'!E5</f>
        <v>0</v>
      </c>
      <c r="F3" s="15">
        <f>SUM(B3:E3)</f>
        <v>84</v>
      </c>
      <c r="G3" s="193">
        <f>'[2]01'!H5</f>
        <v>35</v>
      </c>
      <c r="H3" s="194">
        <f>'[2]01'!I5</f>
        <v>0</v>
      </c>
      <c r="I3" s="194">
        <f>'[2]01'!J5</f>
        <v>0</v>
      </c>
      <c r="J3" s="194">
        <f>'[2]01'!K5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'[2]01'!B6</f>
        <v>84</v>
      </c>
      <c r="C4" s="194">
        <f>'[2]01'!C6</f>
        <v>0</v>
      </c>
      <c r="D4" s="194">
        <f>'[2]01'!D6</f>
        <v>0</v>
      </c>
      <c r="E4" s="194">
        <f>'[2]01'!E6</f>
        <v>0</v>
      </c>
      <c r="F4" s="15">
        <f>SUM(B4:E4)</f>
        <v>84</v>
      </c>
      <c r="G4" s="193">
        <f>'[2]01'!H6</f>
        <v>35</v>
      </c>
      <c r="H4" s="194">
        <f>'[2]01'!I6</f>
        <v>0</v>
      </c>
      <c r="I4" s="194">
        <f>'[2]01'!J6</f>
        <v>0</v>
      </c>
      <c r="J4" s="194">
        <f>'[2]01'!K6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'[2]01'!B7</f>
        <v>84</v>
      </c>
      <c r="C5" s="194">
        <f>'[2]01'!C7</f>
        <v>0</v>
      </c>
      <c r="D5" s="194">
        <f>'[2]01'!D7</f>
        <v>0</v>
      </c>
      <c r="E5" s="194">
        <f>'[2]01'!E7</f>
        <v>0</v>
      </c>
      <c r="F5" s="15">
        <f t="shared" ref="F5:F68" si="6">SUM(B5:E5)</f>
        <v>84</v>
      </c>
      <c r="G5" s="193">
        <f>'[2]01'!H7</f>
        <v>35</v>
      </c>
      <c r="H5" s="194">
        <f>'[2]01'!I7</f>
        <v>0</v>
      </c>
      <c r="I5" s="194">
        <f>'[2]01'!J7</f>
        <v>0</v>
      </c>
      <c r="J5" s="194">
        <f>'[2]01'!K7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'[2]01'!B8</f>
        <v>84</v>
      </c>
      <c r="C6" s="194">
        <f>'[2]01'!C8</f>
        <v>0</v>
      </c>
      <c r="D6" s="194">
        <f>'[2]01'!D8</f>
        <v>0</v>
      </c>
      <c r="E6" s="194">
        <f>'[2]01'!E8</f>
        <v>0</v>
      </c>
      <c r="F6" s="15">
        <f t="shared" si="6"/>
        <v>84</v>
      </c>
      <c r="G6" s="193">
        <f>'[2]01'!H8</f>
        <v>35</v>
      </c>
      <c r="H6" s="194">
        <f>'[2]01'!I8</f>
        <v>0</v>
      </c>
      <c r="I6" s="194">
        <f>'[2]01'!J8</f>
        <v>0</v>
      </c>
      <c r="J6" s="194">
        <f>'[2]01'!K8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'[2]01'!B9</f>
        <v>84</v>
      </c>
      <c r="C7" s="194">
        <f>'[2]01'!C9</f>
        <v>0</v>
      </c>
      <c r="D7" s="194">
        <f>'[2]01'!D9</f>
        <v>0</v>
      </c>
      <c r="E7" s="194">
        <f>'[2]01'!E9</f>
        <v>0</v>
      </c>
      <c r="F7" s="15">
        <f t="shared" si="6"/>
        <v>84</v>
      </c>
      <c r="G7" s="193">
        <f>'[2]01'!H9</f>
        <v>35</v>
      </c>
      <c r="H7" s="194">
        <f>'[2]01'!I9</f>
        <v>0</v>
      </c>
      <c r="I7" s="194">
        <f>'[2]01'!J9</f>
        <v>0</v>
      </c>
      <c r="J7" s="194">
        <f>'[2]01'!K9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'[2]01'!B10</f>
        <v>84</v>
      </c>
      <c r="C8" s="194">
        <f>'[2]01'!C10</f>
        <v>0</v>
      </c>
      <c r="D8" s="194">
        <f>'[2]01'!D10</f>
        <v>0</v>
      </c>
      <c r="E8" s="194">
        <f>'[2]01'!E10</f>
        <v>0</v>
      </c>
      <c r="F8" s="15">
        <f t="shared" si="6"/>
        <v>84</v>
      </c>
      <c r="G8" s="193">
        <f>'[2]01'!H10</f>
        <v>35</v>
      </c>
      <c r="H8" s="194">
        <f>'[2]01'!I10</f>
        <v>0</v>
      </c>
      <c r="I8" s="194">
        <f>'[2]01'!J10</f>
        <v>0</v>
      </c>
      <c r="J8" s="194">
        <f>'[2]01'!K10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'[2]01'!B11</f>
        <v>84</v>
      </c>
      <c r="C9" s="194">
        <f>'[2]01'!C11</f>
        <v>0</v>
      </c>
      <c r="D9" s="194">
        <f>'[2]01'!D11</f>
        <v>0</v>
      </c>
      <c r="E9" s="194">
        <f>'[2]01'!E11</f>
        <v>0</v>
      </c>
      <c r="F9" s="15">
        <f t="shared" si="6"/>
        <v>84</v>
      </c>
      <c r="G9" s="193">
        <f>'[2]01'!H11</f>
        <v>35</v>
      </c>
      <c r="H9" s="194">
        <f>'[2]01'!I11</f>
        <v>0</v>
      </c>
      <c r="I9" s="194">
        <f>'[2]01'!J11</f>
        <v>0</v>
      </c>
      <c r="J9" s="194">
        <f>'[2]01'!K11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'[2]01'!B12</f>
        <v>84</v>
      </c>
      <c r="C10" s="194">
        <f>'[2]01'!C12</f>
        <v>0</v>
      </c>
      <c r="D10" s="194">
        <f>'[2]01'!D12</f>
        <v>0</v>
      </c>
      <c r="E10" s="194">
        <f>'[2]01'!E12</f>
        <v>0</v>
      </c>
      <c r="F10" s="15">
        <f t="shared" si="6"/>
        <v>84</v>
      </c>
      <c r="G10" s="193">
        <f>'[2]01'!H12</f>
        <v>35</v>
      </c>
      <c r="H10" s="194">
        <f>'[2]01'!I12</f>
        <v>0</v>
      </c>
      <c r="I10" s="194">
        <f>'[2]01'!J12</f>
        <v>0</v>
      </c>
      <c r="J10" s="194">
        <f>'[2]01'!K12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'[2]01'!B13</f>
        <v>84</v>
      </c>
      <c r="C11" s="194">
        <f>'[2]01'!C13</f>
        <v>0</v>
      </c>
      <c r="D11" s="194">
        <f>'[2]01'!D13</f>
        <v>0</v>
      </c>
      <c r="E11" s="194">
        <f>'[2]01'!E13</f>
        <v>0</v>
      </c>
      <c r="F11" s="15">
        <f t="shared" si="6"/>
        <v>84</v>
      </c>
      <c r="G11" s="193">
        <f>'[2]01'!H13</f>
        <v>35</v>
      </c>
      <c r="H11" s="194">
        <f>'[2]01'!I13</f>
        <v>0</v>
      </c>
      <c r="I11" s="194">
        <f>'[2]01'!J13</f>
        <v>0</v>
      </c>
      <c r="J11" s="194">
        <f>'[2]01'!K13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'[2]01'!B14</f>
        <v>84</v>
      </c>
      <c r="C12" s="194">
        <f>'[2]01'!C14</f>
        <v>0</v>
      </c>
      <c r="D12" s="194">
        <f>'[2]01'!D14</f>
        <v>0</v>
      </c>
      <c r="E12" s="194">
        <f>'[2]01'!E14</f>
        <v>0</v>
      </c>
      <c r="F12" s="15">
        <f t="shared" si="6"/>
        <v>84</v>
      </c>
      <c r="G12" s="193">
        <f>'[2]01'!H14</f>
        <v>35</v>
      </c>
      <c r="H12" s="194">
        <f>'[2]01'!I14</f>
        <v>0</v>
      </c>
      <c r="I12" s="194">
        <f>'[2]01'!J14</f>
        <v>0</v>
      </c>
      <c r="J12" s="194">
        <f>'[2]01'!K14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'[2]01'!B15</f>
        <v>84</v>
      </c>
      <c r="C13" s="194">
        <f>'[2]01'!C15</f>
        <v>0</v>
      </c>
      <c r="D13" s="194">
        <f>'[2]01'!D15</f>
        <v>0</v>
      </c>
      <c r="E13" s="194">
        <f>'[2]01'!E15</f>
        <v>0</v>
      </c>
      <c r="F13" s="15">
        <f t="shared" si="6"/>
        <v>84</v>
      </c>
      <c r="G13" s="193">
        <f>'[2]01'!H15</f>
        <v>35</v>
      </c>
      <c r="H13" s="194">
        <f>'[2]01'!I15</f>
        <v>0</v>
      </c>
      <c r="I13" s="194">
        <f>'[2]01'!J15</f>
        <v>0</v>
      </c>
      <c r="J13" s="194">
        <f>'[2]01'!K15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'[2]01'!B16</f>
        <v>84</v>
      </c>
      <c r="C14" s="194">
        <f>'[2]01'!C16</f>
        <v>0</v>
      </c>
      <c r="D14" s="194">
        <f>'[2]01'!D16</f>
        <v>0</v>
      </c>
      <c r="E14" s="194">
        <f>'[2]01'!E16</f>
        <v>0</v>
      </c>
      <c r="F14" s="15">
        <f t="shared" si="6"/>
        <v>84</v>
      </c>
      <c r="G14" s="193">
        <f>'[2]01'!H16</f>
        <v>35</v>
      </c>
      <c r="H14" s="194">
        <f>'[2]01'!I16</f>
        <v>0</v>
      </c>
      <c r="I14" s="194">
        <f>'[2]01'!J16</f>
        <v>0</v>
      </c>
      <c r="J14" s="194">
        <f>'[2]01'!K16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'[2]01'!B17</f>
        <v>84</v>
      </c>
      <c r="C15" s="194">
        <f>'[2]01'!C17</f>
        <v>0</v>
      </c>
      <c r="D15" s="194">
        <f>'[2]01'!D17</f>
        <v>0</v>
      </c>
      <c r="E15" s="194">
        <f>'[2]01'!E17</f>
        <v>0</v>
      </c>
      <c r="F15" s="15">
        <f t="shared" si="6"/>
        <v>84</v>
      </c>
      <c r="G15" s="193">
        <f>'[2]01'!H17</f>
        <v>35</v>
      </c>
      <c r="H15" s="194">
        <f>'[2]01'!I17</f>
        <v>0</v>
      </c>
      <c r="I15" s="194">
        <f>'[2]01'!J17</f>
        <v>0</v>
      </c>
      <c r="J15" s="194">
        <f>'[2]01'!K17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'[2]01'!B18</f>
        <v>84</v>
      </c>
      <c r="C16" s="194">
        <f>'[2]01'!C18</f>
        <v>0</v>
      </c>
      <c r="D16" s="194">
        <f>'[2]01'!D18</f>
        <v>0</v>
      </c>
      <c r="E16" s="194">
        <f>'[2]01'!E18</f>
        <v>0</v>
      </c>
      <c r="F16" s="15">
        <f t="shared" si="6"/>
        <v>84</v>
      </c>
      <c r="G16" s="193">
        <f>'[2]01'!H18</f>
        <v>35</v>
      </c>
      <c r="H16" s="194">
        <f>'[2]01'!I18</f>
        <v>0</v>
      </c>
      <c r="I16" s="194">
        <f>'[2]01'!J18</f>
        <v>0</v>
      </c>
      <c r="J16" s="194">
        <f>'[2]01'!K18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3">
        <f>'[2]01'!B19</f>
        <v>84</v>
      </c>
      <c r="C17" s="194">
        <f>'[2]01'!C19</f>
        <v>0</v>
      </c>
      <c r="D17" s="194">
        <f>'[2]01'!D19</f>
        <v>0</v>
      </c>
      <c r="E17" s="194">
        <f>'[2]01'!E19</f>
        <v>0</v>
      </c>
      <c r="F17" s="15">
        <f t="shared" si="6"/>
        <v>84</v>
      </c>
      <c r="G17" s="193">
        <f>'[2]01'!H19</f>
        <v>35</v>
      </c>
      <c r="H17" s="194">
        <f>'[2]01'!I19</f>
        <v>0</v>
      </c>
      <c r="I17" s="194">
        <f>'[2]01'!J19</f>
        <v>0</v>
      </c>
      <c r="J17" s="194">
        <f>'[2]01'!K19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3">
        <f>'[2]01'!B20</f>
        <v>84</v>
      </c>
      <c r="C18" s="194">
        <f>'[2]01'!C20</f>
        <v>0</v>
      </c>
      <c r="D18" s="194">
        <f>'[2]01'!D20</f>
        <v>0</v>
      </c>
      <c r="E18" s="194">
        <f>'[2]01'!E20</f>
        <v>0</v>
      </c>
      <c r="F18" s="15">
        <f t="shared" si="6"/>
        <v>84</v>
      </c>
      <c r="G18" s="193">
        <f>'[2]01'!H20</f>
        <v>35</v>
      </c>
      <c r="H18" s="194">
        <f>'[2]01'!I20</f>
        <v>0</v>
      </c>
      <c r="I18" s="194">
        <f>'[2]01'!J20</f>
        <v>0</v>
      </c>
      <c r="J18" s="194">
        <f>'[2]01'!K20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3">
        <f>'[2]01'!B21</f>
        <v>84</v>
      </c>
      <c r="C19" s="194">
        <f>'[2]01'!C21</f>
        <v>0</v>
      </c>
      <c r="D19" s="194">
        <f>'[2]01'!D21</f>
        <v>0</v>
      </c>
      <c r="E19" s="194">
        <f>'[2]01'!E21</f>
        <v>0</v>
      </c>
      <c r="F19" s="15">
        <f t="shared" si="6"/>
        <v>84</v>
      </c>
      <c r="G19" s="193">
        <f>'[2]01'!H21</f>
        <v>36</v>
      </c>
      <c r="H19" s="194">
        <f>'[2]01'!I21</f>
        <v>0</v>
      </c>
      <c r="I19" s="194">
        <f>'[2]01'!J21</f>
        <v>0</v>
      </c>
      <c r="J19" s="194">
        <f>'[2]01'!K21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3">
        <f>'[2]01'!B22</f>
        <v>84</v>
      </c>
      <c r="C20" s="194">
        <f>'[2]01'!C22</f>
        <v>0</v>
      </c>
      <c r="D20" s="194">
        <f>'[2]01'!D22</f>
        <v>0</v>
      </c>
      <c r="E20" s="194">
        <f>'[2]01'!E22</f>
        <v>0</v>
      </c>
      <c r="F20" s="15">
        <f t="shared" si="6"/>
        <v>84</v>
      </c>
      <c r="G20" s="193">
        <f>'[2]01'!H22</f>
        <v>36</v>
      </c>
      <c r="H20" s="194">
        <f>'[2]01'!I22</f>
        <v>0</v>
      </c>
      <c r="I20" s="194">
        <f>'[2]01'!J22</f>
        <v>0</v>
      </c>
      <c r="J20" s="194">
        <f>'[2]01'!K22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3">
        <f>'[2]01'!B23</f>
        <v>84</v>
      </c>
      <c r="C21" s="194">
        <f>'[2]01'!C23</f>
        <v>0</v>
      </c>
      <c r="D21" s="194">
        <f>'[2]01'!D23</f>
        <v>0</v>
      </c>
      <c r="E21" s="194">
        <f>'[2]01'!E23</f>
        <v>0</v>
      </c>
      <c r="F21" s="15">
        <f t="shared" si="6"/>
        <v>84</v>
      </c>
      <c r="G21" s="193">
        <f>'[2]01'!H23</f>
        <v>36</v>
      </c>
      <c r="H21" s="194">
        <f>'[2]01'!I23</f>
        <v>0</v>
      </c>
      <c r="I21" s="194">
        <f>'[2]01'!J23</f>
        <v>0</v>
      </c>
      <c r="J21" s="194">
        <f>'[2]01'!K23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3">
        <f>'[2]01'!B24</f>
        <v>84</v>
      </c>
      <c r="C22" s="194">
        <f>'[2]01'!C24</f>
        <v>0</v>
      </c>
      <c r="D22" s="194">
        <f>'[2]01'!D24</f>
        <v>0</v>
      </c>
      <c r="E22" s="194">
        <f>'[2]01'!E24</f>
        <v>0</v>
      </c>
      <c r="F22" s="15">
        <f t="shared" si="6"/>
        <v>84</v>
      </c>
      <c r="G22" s="193">
        <f>'[2]01'!H24</f>
        <v>36</v>
      </c>
      <c r="H22" s="194">
        <f>'[2]01'!I24</f>
        <v>0</v>
      </c>
      <c r="I22" s="194">
        <f>'[2]01'!J24</f>
        <v>0</v>
      </c>
      <c r="J22" s="194">
        <f>'[2]01'!K24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3">
        <f>'[2]01'!B25</f>
        <v>84</v>
      </c>
      <c r="C23" s="194">
        <f>'[2]01'!C25</f>
        <v>0</v>
      </c>
      <c r="D23" s="194">
        <f>'[2]01'!D25</f>
        <v>0</v>
      </c>
      <c r="E23" s="194">
        <f>'[2]01'!E25</f>
        <v>0</v>
      </c>
      <c r="F23" s="15">
        <f t="shared" si="6"/>
        <v>84</v>
      </c>
      <c r="G23" s="193">
        <f>'[2]01'!H25</f>
        <v>36</v>
      </c>
      <c r="H23" s="194">
        <f>'[2]01'!I25</f>
        <v>0</v>
      </c>
      <c r="I23" s="194">
        <f>'[2]01'!J25</f>
        <v>0</v>
      </c>
      <c r="J23" s="194">
        <f>'[2]01'!K25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3">
        <f>'[2]01'!B26</f>
        <v>84</v>
      </c>
      <c r="C24" s="194">
        <f>'[2]01'!C26</f>
        <v>0</v>
      </c>
      <c r="D24" s="194">
        <f>'[2]01'!D26</f>
        <v>0</v>
      </c>
      <c r="E24" s="194">
        <f>'[2]01'!E26</f>
        <v>0</v>
      </c>
      <c r="F24" s="15">
        <f t="shared" si="6"/>
        <v>84</v>
      </c>
      <c r="G24" s="193">
        <f>'[2]01'!H26</f>
        <v>36</v>
      </c>
      <c r="H24" s="194">
        <f>'[2]01'!I26</f>
        <v>0</v>
      </c>
      <c r="I24" s="194">
        <f>'[2]01'!J26</f>
        <v>0</v>
      </c>
      <c r="J24" s="194">
        <f>'[2]01'!K26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3">
        <f>'[2]01'!B27</f>
        <v>84</v>
      </c>
      <c r="C25" s="194">
        <f>'[2]01'!C27</f>
        <v>0</v>
      </c>
      <c r="D25" s="194">
        <f>'[2]01'!D27</f>
        <v>0</v>
      </c>
      <c r="E25" s="194">
        <f>'[2]01'!E27</f>
        <v>0</v>
      </c>
      <c r="F25" s="15">
        <f t="shared" si="6"/>
        <v>84</v>
      </c>
      <c r="G25" s="193">
        <f>'[2]01'!H27</f>
        <v>36</v>
      </c>
      <c r="H25" s="194">
        <f>'[2]01'!I27</f>
        <v>0</v>
      </c>
      <c r="I25" s="194">
        <f>'[2]01'!J27</f>
        <v>0</v>
      </c>
      <c r="J25" s="194">
        <f>'[2]01'!K27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3">
        <f>'[2]01'!B28</f>
        <v>84</v>
      </c>
      <c r="C26" s="194">
        <f>'[2]01'!C28</f>
        <v>0</v>
      </c>
      <c r="D26" s="194">
        <f>'[2]01'!D28</f>
        <v>0</v>
      </c>
      <c r="E26" s="194">
        <f>'[2]01'!E28</f>
        <v>0</v>
      </c>
      <c r="F26" s="15">
        <f t="shared" si="6"/>
        <v>84</v>
      </c>
      <c r="G26" s="193">
        <f>'[2]01'!H28</f>
        <v>36</v>
      </c>
      <c r="H26" s="194">
        <f>'[2]01'!I28</f>
        <v>0</v>
      </c>
      <c r="I26" s="194">
        <f>'[2]01'!J28</f>
        <v>0</v>
      </c>
      <c r="J26" s="194">
        <f>'[2]01'!K28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3">
        <f>'[2]01'!B29</f>
        <v>84</v>
      </c>
      <c r="C27" s="194">
        <f>'[2]01'!C29</f>
        <v>0</v>
      </c>
      <c r="D27" s="194">
        <f>'[2]01'!D29</f>
        <v>0</v>
      </c>
      <c r="E27" s="194">
        <f>'[2]01'!E29</f>
        <v>0</v>
      </c>
      <c r="F27" s="15">
        <f t="shared" si="6"/>
        <v>84</v>
      </c>
      <c r="G27" s="193">
        <f>'[2]01'!H29</f>
        <v>35</v>
      </c>
      <c r="H27" s="194">
        <f>'[2]01'!I29</f>
        <v>0</v>
      </c>
      <c r="I27" s="194">
        <f>'[2]01'!J29</f>
        <v>0</v>
      </c>
      <c r="J27" s="194">
        <f>'[2]01'!K29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3">
        <f>'[2]01'!B30</f>
        <v>84</v>
      </c>
      <c r="C28" s="194">
        <f>'[2]01'!C30</f>
        <v>0</v>
      </c>
      <c r="D28" s="194">
        <f>'[2]01'!D30</f>
        <v>0</v>
      </c>
      <c r="E28" s="194">
        <f>'[2]01'!E30</f>
        <v>0</v>
      </c>
      <c r="F28" s="15">
        <f t="shared" si="6"/>
        <v>84</v>
      </c>
      <c r="G28" s="193">
        <f>'[2]01'!H30</f>
        <v>35</v>
      </c>
      <c r="H28" s="194">
        <f>'[2]01'!I30</f>
        <v>0</v>
      </c>
      <c r="I28" s="194">
        <f>'[2]01'!J30</f>
        <v>0</v>
      </c>
      <c r="J28" s="194">
        <f>'[2]01'!K30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3">
        <f>'[2]01'!B31</f>
        <v>84</v>
      </c>
      <c r="C29" s="194">
        <f>'[2]01'!C31</f>
        <v>0</v>
      </c>
      <c r="D29" s="194">
        <f>'[2]01'!D31</f>
        <v>0</v>
      </c>
      <c r="E29" s="194">
        <f>'[2]01'!E31</f>
        <v>0</v>
      </c>
      <c r="F29" s="15">
        <f t="shared" si="6"/>
        <v>84</v>
      </c>
      <c r="G29" s="193">
        <f>'[2]01'!H31</f>
        <v>35</v>
      </c>
      <c r="H29" s="194">
        <f>'[2]01'!I31</f>
        <v>0</v>
      </c>
      <c r="I29" s="194">
        <f>'[2]01'!J31</f>
        <v>0</v>
      </c>
      <c r="J29" s="194">
        <f>'[2]01'!K31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3">
        <f>'[2]01'!B32</f>
        <v>84</v>
      </c>
      <c r="C30" s="194">
        <f>'[2]01'!C32</f>
        <v>0</v>
      </c>
      <c r="D30" s="194">
        <f>'[2]01'!D32</f>
        <v>0</v>
      </c>
      <c r="E30" s="194">
        <f>'[2]01'!E32</f>
        <v>0</v>
      </c>
      <c r="F30" s="15">
        <f t="shared" si="6"/>
        <v>84</v>
      </c>
      <c r="G30" s="193">
        <f>'[2]01'!H32</f>
        <v>35</v>
      </c>
      <c r="H30" s="194">
        <f>'[2]01'!I32</f>
        <v>0</v>
      </c>
      <c r="I30" s="194">
        <f>'[2]01'!J32</f>
        <v>0</v>
      </c>
      <c r="J30" s="194">
        <f>'[2]01'!K32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3">
        <f>'[2]01'!B33</f>
        <v>84</v>
      </c>
      <c r="C31" s="194">
        <f>'[2]01'!C33</f>
        <v>0</v>
      </c>
      <c r="D31" s="194">
        <f>'[2]01'!D33</f>
        <v>0</v>
      </c>
      <c r="E31" s="194">
        <f>'[2]01'!E33</f>
        <v>0</v>
      </c>
      <c r="F31" s="15">
        <f t="shared" si="6"/>
        <v>84</v>
      </c>
      <c r="G31" s="193">
        <f>'[2]01'!H33</f>
        <v>35</v>
      </c>
      <c r="H31" s="194">
        <f>'[2]01'!I33</f>
        <v>0</v>
      </c>
      <c r="I31" s="194">
        <f>'[2]01'!J33</f>
        <v>0</v>
      </c>
      <c r="J31" s="194">
        <f>'[2]01'!K33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3">
        <f>'[2]01'!B34</f>
        <v>84</v>
      </c>
      <c r="C32" s="194">
        <f>'[2]01'!C34</f>
        <v>0</v>
      </c>
      <c r="D32" s="194">
        <f>'[2]01'!D34</f>
        <v>0</v>
      </c>
      <c r="E32" s="194">
        <f>'[2]01'!E34</f>
        <v>0</v>
      </c>
      <c r="F32" s="15">
        <f t="shared" si="6"/>
        <v>84</v>
      </c>
      <c r="G32" s="193">
        <f>'[2]01'!H34</f>
        <v>35</v>
      </c>
      <c r="H32" s="194">
        <f>'[2]01'!I34</f>
        <v>0</v>
      </c>
      <c r="I32" s="194">
        <f>'[2]01'!J34</f>
        <v>0</v>
      </c>
      <c r="J32" s="194">
        <f>'[2]01'!K34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3">
        <f>'[2]01'!B35</f>
        <v>84</v>
      </c>
      <c r="C33" s="194">
        <f>'[2]01'!C35</f>
        <v>0</v>
      </c>
      <c r="D33" s="194">
        <f>'[2]01'!D35</f>
        <v>0</v>
      </c>
      <c r="E33" s="194">
        <f>'[2]01'!E35</f>
        <v>0</v>
      </c>
      <c r="F33" s="15">
        <f t="shared" si="6"/>
        <v>84</v>
      </c>
      <c r="G33" s="193">
        <f>'[2]01'!H35</f>
        <v>35</v>
      </c>
      <c r="H33" s="194">
        <f>'[2]01'!I35</f>
        <v>0</v>
      </c>
      <c r="I33" s="194">
        <f>'[2]01'!J35</f>
        <v>0</v>
      </c>
      <c r="J33" s="194">
        <f>'[2]01'!K35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3">
        <f>'[2]01'!B36</f>
        <v>84</v>
      </c>
      <c r="C34" s="194">
        <f>'[2]01'!C36</f>
        <v>0</v>
      </c>
      <c r="D34" s="194">
        <f>'[2]01'!D36</f>
        <v>0</v>
      </c>
      <c r="E34" s="194">
        <f>'[2]01'!E36</f>
        <v>0</v>
      </c>
      <c r="F34" s="15">
        <f t="shared" si="6"/>
        <v>84</v>
      </c>
      <c r="G34" s="193">
        <f>'[2]01'!H36</f>
        <v>35</v>
      </c>
      <c r="H34" s="194">
        <f>'[2]01'!I36</f>
        <v>0</v>
      </c>
      <c r="I34" s="194">
        <f>'[2]01'!J36</f>
        <v>0</v>
      </c>
      <c r="J34" s="194">
        <f>'[2]01'!K36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3">
        <f>'[2]01'!B37</f>
        <v>84</v>
      </c>
      <c r="C35" s="194">
        <f>'[2]01'!C37</f>
        <v>0</v>
      </c>
      <c r="D35" s="194">
        <f>'[2]01'!D37</f>
        <v>0</v>
      </c>
      <c r="E35" s="194">
        <f>'[2]01'!E37</f>
        <v>0</v>
      </c>
      <c r="F35" s="15">
        <f t="shared" si="6"/>
        <v>84</v>
      </c>
      <c r="G35" s="193">
        <f>'[2]01'!H37</f>
        <v>35</v>
      </c>
      <c r="H35" s="194">
        <f>'[2]01'!I37</f>
        <v>0</v>
      </c>
      <c r="I35" s="194">
        <f>'[2]01'!J37</f>
        <v>0</v>
      </c>
      <c r="J35" s="194">
        <f>'[2]01'!K37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'[2]01'!B38</f>
        <v>84</v>
      </c>
      <c r="C36" s="194">
        <f>'[2]01'!C38</f>
        <v>0</v>
      </c>
      <c r="D36" s="194">
        <f>'[2]01'!D38</f>
        <v>0</v>
      </c>
      <c r="E36" s="194">
        <f>'[2]01'!E38</f>
        <v>0</v>
      </c>
      <c r="F36" s="15">
        <f t="shared" si="6"/>
        <v>84</v>
      </c>
      <c r="G36" s="193">
        <f>'[2]01'!H38</f>
        <v>35</v>
      </c>
      <c r="H36" s="194">
        <f>'[2]01'!I38</f>
        <v>0</v>
      </c>
      <c r="I36" s="194">
        <f>'[2]01'!J38</f>
        <v>0</v>
      </c>
      <c r="J36" s="194">
        <f>'[2]01'!K38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'[2]01'!B39</f>
        <v>84</v>
      </c>
      <c r="C37" s="194">
        <f>'[2]01'!C39</f>
        <v>0</v>
      </c>
      <c r="D37" s="194">
        <f>'[2]01'!D39</f>
        <v>0</v>
      </c>
      <c r="E37" s="194">
        <f>'[2]01'!E39</f>
        <v>0</v>
      </c>
      <c r="F37" s="15">
        <f t="shared" si="6"/>
        <v>84</v>
      </c>
      <c r="G37" s="193">
        <f>'[2]01'!H39</f>
        <v>35</v>
      </c>
      <c r="H37" s="194">
        <f>'[2]01'!I39</f>
        <v>0</v>
      </c>
      <c r="I37" s="194">
        <f>'[2]01'!J39</f>
        <v>0</v>
      </c>
      <c r="J37" s="194">
        <f>'[2]01'!K39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'[2]01'!B40</f>
        <v>84</v>
      </c>
      <c r="C38" s="194">
        <f>'[2]01'!C40</f>
        <v>0</v>
      </c>
      <c r="D38" s="194">
        <f>'[2]01'!D40</f>
        <v>0</v>
      </c>
      <c r="E38" s="194">
        <f>'[2]01'!E40</f>
        <v>0</v>
      </c>
      <c r="F38" s="15">
        <f t="shared" si="6"/>
        <v>84</v>
      </c>
      <c r="G38" s="193">
        <f>'[2]01'!H40</f>
        <v>35</v>
      </c>
      <c r="H38" s="194">
        <f>'[2]01'!I40</f>
        <v>0</v>
      </c>
      <c r="I38" s="194">
        <f>'[2]01'!J40</f>
        <v>0</v>
      </c>
      <c r="J38" s="194">
        <f>'[2]01'!K40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'[2]01'!B41</f>
        <v>84</v>
      </c>
      <c r="C39" s="194">
        <f>'[2]01'!C41</f>
        <v>0</v>
      </c>
      <c r="D39" s="194">
        <f>'[2]01'!D41</f>
        <v>0</v>
      </c>
      <c r="E39" s="194">
        <f>'[2]01'!E41</f>
        <v>0</v>
      </c>
      <c r="F39" s="15">
        <f t="shared" si="6"/>
        <v>84</v>
      </c>
      <c r="G39" s="193">
        <f>'[2]01'!H41</f>
        <v>35</v>
      </c>
      <c r="H39" s="194">
        <f>'[2]01'!I41</f>
        <v>0</v>
      </c>
      <c r="I39" s="194">
        <f>'[2]01'!J41</f>
        <v>0</v>
      </c>
      <c r="J39" s="194">
        <f>'[2]01'!K41</f>
        <v>0</v>
      </c>
      <c r="K39" s="15">
        <f t="shared" si="3"/>
        <v>35</v>
      </c>
      <c r="L39" s="18">
        <f>frq!C39</f>
        <v>1</v>
      </c>
      <c r="M39" s="125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3">
        <f>'[2]01'!B42</f>
        <v>84</v>
      </c>
      <c r="C40" s="194">
        <f>'[2]01'!C42</f>
        <v>0</v>
      </c>
      <c r="D40" s="194">
        <f>'[2]01'!D42</f>
        <v>0</v>
      </c>
      <c r="E40" s="194">
        <f>'[2]01'!E42</f>
        <v>0</v>
      </c>
      <c r="F40" s="15">
        <f t="shared" si="6"/>
        <v>84</v>
      </c>
      <c r="G40" s="193">
        <f>'[2]01'!H42</f>
        <v>35</v>
      </c>
      <c r="H40" s="194">
        <f>'[2]01'!I42</f>
        <v>0</v>
      </c>
      <c r="I40" s="194">
        <f>'[2]01'!J42</f>
        <v>0</v>
      </c>
      <c r="J40" s="194">
        <f>'[2]01'!K42</f>
        <v>0</v>
      </c>
      <c r="K40" s="15">
        <f t="shared" si="3"/>
        <v>35</v>
      </c>
      <c r="L40" s="18">
        <f>frq!C40</f>
        <v>1</v>
      </c>
      <c r="M40" s="125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3">
        <f>'[2]01'!B43</f>
        <v>84</v>
      </c>
      <c r="C41" s="194">
        <f>'[2]01'!C43</f>
        <v>0</v>
      </c>
      <c r="D41" s="194">
        <f>'[2]01'!D43</f>
        <v>0</v>
      </c>
      <c r="E41" s="194">
        <f>'[2]01'!E43</f>
        <v>0</v>
      </c>
      <c r="F41" s="15">
        <f t="shared" si="6"/>
        <v>84</v>
      </c>
      <c r="G41" s="193">
        <f>'[2]01'!H43</f>
        <v>35</v>
      </c>
      <c r="H41" s="194">
        <f>'[2]01'!I43</f>
        <v>0</v>
      </c>
      <c r="I41" s="194">
        <f>'[2]01'!J43</f>
        <v>0</v>
      </c>
      <c r="J41" s="194">
        <f>'[2]01'!K43</f>
        <v>0</v>
      </c>
      <c r="K41" s="15">
        <f t="shared" si="3"/>
        <v>35</v>
      </c>
      <c r="L41" s="18">
        <f>frq!C41</f>
        <v>1</v>
      </c>
      <c r="M41" s="125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3">
        <f>'[2]01'!B44</f>
        <v>84</v>
      </c>
      <c r="C42" s="194">
        <f>'[2]01'!C44</f>
        <v>0</v>
      </c>
      <c r="D42" s="194">
        <f>'[2]01'!D44</f>
        <v>0</v>
      </c>
      <c r="E42" s="194">
        <f>'[2]01'!E44</f>
        <v>0</v>
      </c>
      <c r="F42" s="15">
        <f t="shared" si="6"/>
        <v>84</v>
      </c>
      <c r="G42" s="193">
        <f>'[2]01'!H44</f>
        <v>35</v>
      </c>
      <c r="H42" s="194">
        <f>'[2]01'!I44</f>
        <v>0</v>
      </c>
      <c r="I42" s="194">
        <f>'[2]01'!J44</f>
        <v>0</v>
      </c>
      <c r="J42" s="194">
        <f>'[2]01'!K44</f>
        <v>0</v>
      </c>
      <c r="K42" s="15">
        <f t="shared" si="3"/>
        <v>35</v>
      </c>
      <c r="L42" s="18">
        <f>frq!C42</f>
        <v>1</v>
      </c>
      <c r="M42" s="125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3">
        <f>'[2]01'!B45</f>
        <v>84</v>
      </c>
      <c r="C43" s="194">
        <f>'[2]01'!C45</f>
        <v>0</v>
      </c>
      <c r="D43" s="194">
        <f>'[2]01'!D45</f>
        <v>0</v>
      </c>
      <c r="E43" s="194">
        <f>'[2]01'!E45</f>
        <v>0</v>
      </c>
      <c r="F43" s="15">
        <f t="shared" si="6"/>
        <v>84</v>
      </c>
      <c r="G43" s="193">
        <f>'[2]01'!H45</f>
        <v>34</v>
      </c>
      <c r="H43" s="194">
        <f>'[2]01'!I45</f>
        <v>0</v>
      </c>
      <c r="I43" s="194">
        <f>'[2]01'!J45</f>
        <v>0</v>
      </c>
      <c r="J43" s="194">
        <f>'[2]01'!K45</f>
        <v>0</v>
      </c>
      <c r="K43" s="15">
        <f t="shared" si="3"/>
        <v>34</v>
      </c>
      <c r="L43" s="18">
        <f>frq!C43</f>
        <v>1</v>
      </c>
      <c r="M43" s="125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193">
        <f>'[2]01'!B46</f>
        <v>84</v>
      </c>
      <c r="C44" s="194">
        <f>'[2]01'!C46</f>
        <v>0</v>
      </c>
      <c r="D44" s="194">
        <f>'[2]01'!D46</f>
        <v>0</v>
      </c>
      <c r="E44" s="194">
        <f>'[2]01'!E46</f>
        <v>0</v>
      </c>
      <c r="F44" s="15">
        <f t="shared" si="6"/>
        <v>84</v>
      </c>
      <c r="G44" s="193">
        <f>'[2]01'!H46</f>
        <v>34</v>
      </c>
      <c r="H44" s="194">
        <f>'[2]01'!I46</f>
        <v>0</v>
      </c>
      <c r="I44" s="194">
        <f>'[2]01'!J46</f>
        <v>0</v>
      </c>
      <c r="J44" s="194">
        <f>'[2]01'!K46</f>
        <v>0</v>
      </c>
      <c r="K44" s="15">
        <f t="shared" si="3"/>
        <v>34</v>
      </c>
      <c r="L44" s="18">
        <f>frq!C44</f>
        <v>1</v>
      </c>
      <c r="M44" s="125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193">
        <f>'[2]01'!B47</f>
        <v>84</v>
      </c>
      <c r="C45" s="194">
        <f>'[2]01'!C47</f>
        <v>0</v>
      </c>
      <c r="D45" s="194">
        <f>'[2]01'!D47</f>
        <v>0</v>
      </c>
      <c r="E45" s="194">
        <f>'[2]01'!E47</f>
        <v>0</v>
      </c>
      <c r="F45" s="15">
        <f t="shared" si="6"/>
        <v>84</v>
      </c>
      <c r="G45" s="193">
        <f>'[2]01'!H47</f>
        <v>34</v>
      </c>
      <c r="H45" s="194">
        <f>'[2]01'!I47</f>
        <v>0</v>
      </c>
      <c r="I45" s="194">
        <f>'[2]01'!J47</f>
        <v>0</v>
      </c>
      <c r="J45" s="194">
        <f>'[2]01'!K47</f>
        <v>0</v>
      </c>
      <c r="K45" s="15">
        <f t="shared" si="3"/>
        <v>34</v>
      </c>
      <c r="L45" s="18">
        <f>frq!C45</f>
        <v>1</v>
      </c>
      <c r="M45" s="125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3">
        <f>'[2]01'!B48</f>
        <v>84</v>
      </c>
      <c r="C46" s="194">
        <f>'[2]01'!C48</f>
        <v>0</v>
      </c>
      <c r="D46" s="194">
        <f>'[2]01'!D48</f>
        <v>0</v>
      </c>
      <c r="E46" s="194">
        <f>'[2]01'!E48</f>
        <v>0</v>
      </c>
      <c r="F46" s="15">
        <f t="shared" si="6"/>
        <v>84</v>
      </c>
      <c r="G46" s="193">
        <f>'[2]01'!H48</f>
        <v>34</v>
      </c>
      <c r="H46" s="194">
        <f>'[2]01'!I48</f>
        <v>0</v>
      </c>
      <c r="I46" s="194">
        <f>'[2]01'!J48</f>
        <v>0</v>
      </c>
      <c r="J46" s="194">
        <f>'[2]01'!K48</f>
        <v>0</v>
      </c>
      <c r="K46" s="15">
        <f t="shared" si="3"/>
        <v>34</v>
      </c>
      <c r="L46" s="18">
        <f>frq!C46</f>
        <v>1</v>
      </c>
      <c r="M46" s="125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3">
        <f>'[2]01'!B49</f>
        <v>84</v>
      </c>
      <c r="C47" s="194">
        <f>'[2]01'!C49</f>
        <v>0</v>
      </c>
      <c r="D47" s="194">
        <f>'[2]01'!D49</f>
        <v>0</v>
      </c>
      <c r="E47" s="194">
        <f>'[2]01'!E49</f>
        <v>0</v>
      </c>
      <c r="F47" s="15">
        <f t="shared" si="6"/>
        <v>84</v>
      </c>
      <c r="G47" s="193">
        <f>'[2]01'!H49</f>
        <v>33</v>
      </c>
      <c r="H47" s="194">
        <f>'[2]01'!I49</f>
        <v>0</v>
      </c>
      <c r="I47" s="194">
        <f>'[2]01'!J49</f>
        <v>0</v>
      </c>
      <c r="J47" s="194">
        <f>'[2]01'!K49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193">
        <f>'[2]01'!B50</f>
        <v>84</v>
      </c>
      <c r="C48" s="194">
        <f>'[2]01'!C50</f>
        <v>0</v>
      </c>
      <c r="D48" s="194">
        <f>'[2]01'!D50</f>
        <v>0</v>
      </c>
      <c r="E48" s="194">
        <f>'[2]01'!E50</f>
        <v>0</v>
      </c>
      <c r="F48" s="15">
        <f t="shared" si="6"/>
        <v>84</v>
      </c>
      <c r="G48" s="193">
        <f>'[2]01'!H50</f>
        <v>33</v>
      </c>
      <c r="H48" s="194">
        <f>'[2]01'!I50</f>
        <v>0</v>
      </c>
      <c r="I48" s="194">
        <f>'[2]01'!J50</f>
        <v>0</v>
      </c>
      <c r="J48" s="194">
        <f>'[2]01'!K50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193">
        <f>'[2]01'!B51</f>
        <v>84</v>
      </c>
      <c r="C49" s="194">
        <f>'[2]01'!C51</f>
        <v>0</v>
      </c>
      <c r="D49" s="194">
        <f>'[2]01'!D51</f>
        <v>0</v>
      </c>
      <c r="E49" s="194">
        <f>'[2]01'!E51</f>
        <v>0</v>
      </c>
      <c r="F49" s="15">
        <f t="shared" si="6"/>
        <v>84</v>
      </c>
      <c r="G49" s="193">
        <f>'[2]01'!H51</f>
        <v>33</v>
      </c>
      <c r="H49" s="194">
        <f>'[2]01'!I51</f>
        <v>0</v>
      </c>
      <c r="I49" s="194">
        <f>'[2]01'!J51</f>
        <v>0</v>
      </c>
      <c r="J49" s="194">
        <f>'[2]01'!K51</f>
        <v>0</v>
      </c>
      <c r="K49" s="15">
        <f t="shared" si="3"/>
        <v>33</v>
      </c>
      <c r="L49" s="18">
        <f>frq!C49</f>
        <v>1</v>
      </c>
      <c r="M49" s="125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193">
        <f>'[2]01'!B52</f>
        <v>84</v>
      </c>
      <c r="C50" s="194">
        <f>'[2]01'!C52</f>
        <v>0</v>
      </c>
      <c r="D50" s="194">
        <f>'[2]01'!D52</f>
        <v>0</v>
      </c>
      <c r="E50" s="194">
        <f>'[2]01'!E52</f>
        <v>0</v>
      </c>
      <c r="F50" s="15">
        <f t="shared" si="6"/>
        <v>84</v>
      </c>
      <c r="G50" s="193">
        <f>'[2]01'!H52</f>
        <v>33</v>
      </c>
      <c r="H50" s="194">
        <f>'[2]01'!I52</f>
        <v>0</v>
      </c>
      <c r="I50" s="194">
        <f>'[2]01'!J52</f>
        <v>0</v>
      </c>
      <c r="J50" s="194">
        <f>'[2]01'!K52</f>
        <v>0</v>
      </c>
      <c r="K50" s="15">
        <f t="shared" si="3"/>
        <v>33</v>
      </c>
      <c r="L50" s="18">
        <f>frq!C50</f>
        <v>1</v>
      </c>
      <c r="M50" s="125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3">
        <f>'[2]01'!B53</f>
        <v>84</v>
      </c>
      <c r="C51" s="194">
        <f>'[2]01'!C53</f>
        <v>0</v>
      </c>
      <c r="D51" s="194">
        <f>'[2]01'!D53</f>
        <v>0</v>
      </c>
      <c r="E51" s="194">
        <f>'[2]01'!E53</f>
        <v>0</v>
      </c>
      <c r="F51" s="15">
        <f t="shared" si="6"/>
        <v>84</v>
      </c>
      <c r="G51" s="193">
        <f>'[2]01'!H53</f>
        <v>33</v>
      </c>
      <c r="H51" s="194">
        <f>'[2]01'!I53</f>
        <v>0</v>
      </c>
      <c r="I51" s="194">
        <f>'[2]01'!J53</f>
        <v>0</v>
      </c>
      <c r="J51" s="194">
        <f>'[2]01'!K53</f>
        <v>0</v>
      </c>
      <c r="K51" s="15">
        <f t="shared" si="3"/>
        <v>33</v>
      </c>
      <c r="L51" s="18">
        <f>frq!C51</f>
        <v>1</v>
      </c>
      <c r="M51" s="125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3">
        <f>'[2]01'!B54</f>
        <v>84</v>
      </c>
      <c r="C52" s="194">
        <f>'[2]01'!C54</f>
        <v>0</v>
      </c>
      <c r="D52" s="194">
        <f>'[2]01'!D54</f>
        <v>0</v>
      </c>
      <c r="E52" s="194">
        <f>'[2]01'!E54</f>
        <v>0</v>
      </c>
      <c r="F52" s="15">
        <f t="shared" si="6"/>
        <v>84</v>
      </c>
      <c r="G52" s="193">
        <f>'[2]01'!H54</f>
        <v>33</v>
      </c>
      <c r="H52" s="194">
        <f>'[2]01'!I54</f>
        <v>0</v>
      </c>
      <c r="I52" s="194">
        <f>'[2]01'!J54</f>
        <v>0</v>
      </c>
      <c r="J52" s="194">
        <f>'[2]01'!K54</f>
        <v>0</v>
      </c>
      <c r="K52" s="15">
        <f t="shared" si="3"/>
        <v>33</v>
      </c>
      <c r="L52" s="18">
        <f>frq!C52</f>
        <v>1</v>
      </c>
      <c r="M52" s="125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3">
        <f>'[2]01'!B55</f>
        <v>84</v>
      </c>
      <c r="C53" s="194">
        <f>'[2]01'!C55</f>
        <v>0</v>
      </c>
      <c r="D53" s="194">
        <f>'[2]01'!D55</f>
        <v>0</v>
      </c>
      <c r="E53" s="194">
        <f>'[2]01'!E55</f>
        <v>0</v>
      </c>
      <c r="F53" s="15">
        <f t="shared" si="6"/>
        <v>84</v>
      </c>
      <c r="G53" s="193">
        <f>'[2]01'!H55</f>
        <v>33</v>
      </c>
      <c r="H53" s="194">
        <f>'[2]01'!I55</f>
        <v>0</v>
      </c>
      <c r="I53" s="194">
        <f>'[2]01'!J55</f>
        <v>0</v>
      </c>
      <c r="J53" s="194">
        <f>'[2]01'!K55</f>
        <v>0</v>
      </c>
      <c r="K53" s="15">
        <f t="shared" si="3"/>
        <v>33</v>
      </c>
      <c r="L53" s="18">
        <f>frq!C53</f>
        <v>1</v>
      </c>
      <c r="M53" s="125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3">
        <f>'[2]01'!B56</f>
        <v>84</v>
      </c>
      <c r="C54" s="194">
        <f>'[2]01'!C56</f>
        <v>0</v>
      </c>
      <c r="D54" s="194">
        <f>'[2]01'!D56</f>
        <v>0</v>
      </c>
      <c r="E54" s="194">
        <f>'[2]01'!E56</f>
        <v>0</v>
      </c>
      <c r="F54" s="15">
        <f t="shared" si="6"/>
        <v>84</v>
      </c>
      <c r="G54" s="193">
        <f>'[2]01'!H56</f>
        <v>33</v>
      </c>
      <c r="H54" s="194">
        <f>'[2]01'!I56</f>
        <v>0</v>
      </c>
      <c r="I54" s="194">
        <f>'[2]01'!J56</f>
        <v>0</v>
      </c>
      <c r="J54" s="194">
        <f>'[2]01'!K56</f>
        <v>0</v>
      </c>
      <c r="K54" s="15">
        <f t="shared" si="3"/>
        <v>33</v>
      </c>
      <c r="L54" s="18">
        <f>frq!C54</f>
        <v>1</v>
      </c>
      <c r="M54" s="125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3">
        <f>'[2]01'!B57</f>
        <v>84</v>
      </c>
      <c r="C55" s="194">
        <f>'[2]01'!C57</f>
        <v>0</v>
      </c>
      <c r="D55" s="194">
        <f>'[2]01'!D57</f>
        <v>0</v>
      </c>
      <c r="E55" s="194">
        <f>'[2]01'!E57</f>
        <v>0</v>
      </c>
      <c r="F55" s="15">
        <f t="shared" si="6"/>
        <v>84</v>
      </c>
      <c r="G55" s="193">
        <f>'[2]01'!H57</f>
        <v>33</v>
      </c>
      <c r="H55" s="194">
        <f>'[2]01'!I57</f>
        <v>0</v>
      </c>
      <c r="I55" s="194">
        <f>'[2]01'!J57</f>
        <v>0</v>
      </c>
      <c r="J55" s="194">
        <f>'[2]01'!K57</f>
        <v>0</v>
      </c>
      <c r="K55" s="15">
        <f t="shared" si="3"/>
        <v>33</v>
      </c>
      <c r="L55" s="18">
        <f>frq!C55</f>
        <v>1</v>
      </c>
      <c r="M55" s="125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3">
        <f>'[2]01'!B58</f>
        <v>84</v>
      </c>
      <c r="C56" s="194">
        <f>'[2]01'!C58</f>
        <v>0</v>
      </c>
      <c r="D56" s="194">
        <f>'[2]01'!D58</f>
        <v>0</v>
      </c>
      <c r="E56" s="194">
        <f>'[2]01'!E58</f>
        <v>0</v>
      </c>
      <c r="F56" s="15">
        <f t="shared" si="6"/>
        <v>84</v>
      </c>
      <c r="G56" s="193">
        <f>'[2]01'!H58</f>
        <v>33</v>
      </c>
      <c r="H56" s="194">
        <f>'[2]01'!I58</f>
        <v>0</v>
      </c>
      <c r="I56" s="194">
        <f>'[2]01'!J58</f>
        <v>0</v>
      </c>
      <c r="J56" s="194">
        <f>'[2]01'!K58</f>
        <v>0</v>
      </c>
      <c r="K56" s="15">
        <f t="shared" si="3"/>
        <v>33</v>
      </c>
      <c r="L56" s="18">
        <f>frq!C56</f>
        <v>1</v>
      </c>
      <c r="M56" s="125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3">
        <f>'[2]01'!B59</f>
        <v>84</v>
      </c>
      <c r="C57" s="194">
        <f>'[2]01'!C59</f>
        <v>0</v>
      </c>
      <c r="D57" s="194">
        <f>'[2]01'!D59</f>
        <v>0</v>
      </c>
      <c r="E57" s="194">
        <f>'[2]01'!E59</f>
        <v>0</v>
      </c>
      <c r="F57" s="15">
        <f t="shared" si="6"/>
        <v>84</v>
      </c>
      <c r="G57" s="193">
        <f>'[2]01'!H59</f>
        <v>33</v>
      </c>
      <c r="H57" s="194">
        <f>'[2]01'!I59</f>
        <v>0</v>
      </c>
      <c r="I57" s="194">
        <f>'[2]01'!J59</f>
        <v>0</v>
      </c>
      <c r="J57" s="194">
        <f>'[2]01'!K59</f>
        <v>0</v>
      </c>
      <c r="K57" s="15">
        <f t="shared" si="3"/>
        <v>33</v>
      </c>
      <c r="L57" s="18">
        <f>frq!C57</f>
        <v>1</v>
      </c>
      <c r="M57" s="125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3">
        <f>'[2]01'!B60</f>
        <v>84</v>
      </c>
      <c r="C58" s="194">
        <f>'[2]01'!C60</f>
        <v>0</v>
      </c>
      <c r="D58" s="194">
        <f>'[2]01'!D60</f>
        <v>0</v>
      </c>
      <c r="E58" s="194">
        <f>'[2]01'!E60</f>
        <v>0</v>
      </c>
      <c r="F58" s="15">
        <f t="shared" si="6"/>
        <v>84</v>
      </c>
      <c r="G58" s="193">
        <f>'[2]01'!H60</f>
        <v>33</v>
      </c>
      <c r="H58" s="194">
        <f>'[2]01'!I60</f>
        <v>0</v>
      </c>
      <c r="I58" s="194">
        <f>'[2]01'!J60</f>
        <v>0</v>
      </c>
      <c r="J58" s="194">
        <f>'[2]01'!K60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3">
        <f>'[2]01'!B61</f>
        <v>84</v>
      </c>
      <c r="C59" s="194">
        <f>'[2]01'!C61</f>
        <v>0</v>
      </c>
      <c r="D59" s="194">
        <f>'[2]01'!D61</f>
        <v>0</v>
      </c>
      <c r="E59" s="194">
        <f>'[2]01'!E61</f>
        <v>0</v>
      </c>
      <c r="F59" s="15">
        <f t="shared" si="6"/>
        <v>84</v>
      </c>
      <c r="G59" s="193">
        <f>'[2]01'!H61</f>
        <v>32</v>
      </c>
      <c r="H59" s="194">
        <f>'[2]01'!I61</f>
        <v>0</v>
      </c>
      <c r="I59" s="194">
        <f>'[2]01'!J61</f>
        <v>0</v>
      </c>
      <c r="J59" s="194">
        <f>'[2]01'!K61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193">
        <f>'[2]01'!B62</f>
        <v>84</v>
      </c>
      <c r="C60" s="194">
        <f>'[2]01'!C62</f>
        <v>0</v>
      </c>
      <c r="D60" s="194">
        <f>'[2]01'!D62</f>
        <v>0</v>
      </c>
      <c r="E60" s="194">
        <f>'[2]01'!E62</f>
        <v>0</v>
      </c>
      <c r="F60" s="15">
        <f t="shared" si="6"/>
        <v>84</v>
      </c>
      <c r="G60" s="193">
        <f>'[2]01'!H62</f>
        <v>32</v>
      </c>
      <c r="H60" s="194">
        <f>'[2]01'!I62</f>
        <v>0</v>
      </c>
      <c r="I60" s="194">
        <f>'[2]01'!J62</f>
        <v>0</v>
      </c>
      <c r="J60" s="194">
        <f>'[2]01'!K62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193">
        <f>'[2]01'!B63</f>
        <v>84</v>
      </c>
      <c r="C61" s="194">
        <f>'[2]01'!C63</f>
        <v>0</v>
      </c>
      <c r="D61" s="194">
        <f>'[2]01'!D63</f>
        <v>0</v>
      </c>
      <c r="E61" s="194">
        <f>'[2]01'!E63</f>
        <v>0</v>
      </c>
      <c r="F61" s="15">
        <f t="shared" si="6"/>
        <v>84</v>
      </c>
      <c r="G61" s="193">
        <f>'[2]01'!H63</f>
        <v>32</v>
      </c>
      <c r="H61" s="194">
        <f>'[2]01'!I63</f>
        <v>0</v>
      </c>
      <c r="I61" s="194">
        <f>'[2]01'!J63</f>
        <v>0</v>
      </c>
      <c r="J61" s="194">
        <f>'[2]01'!K63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3">
        <f>'[2]01'!B64</f>
        <v>84</v>
      </c>
      <c r="C62" s="194">
        <f>'[2]01'!C64</f>
        <v>0</v>
      </c>
      <c r="D62" s="194">
        <f>'[2]01'!D64</f>
        <v>0</v>
      </c>
      <c r="E62" s="194">
        <f>'[2]01'!E64</f>
        <v>0</v>
      </c>
      <c r="F62" s="15">
        <f t="shared" si="6"/>
        <v>84</v>
      </c>
      <c r="G62" s="193">
        <f>'[2]01'!H64</f>
        <v>32</v>
      </c>
      <c r="H62" s="194">
        <f>'[2]01'!I64</f>
        <v>0</v>
      </c>
      <c r="I62" s="194">
        <f>'[2]01'!J64</f>
        <v>0</v>
      </c>
      <c r="J62" s="194">
        <f>'[2]01'!K64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3">
        <f>'[2]01'!B65</f>
        <v>84</v>
      </c>
      <c r="C63" s="194">
        <f>'[2]01'!C65</f>
        <v>0</v>
      </c>
      <c r="D63" s="194">
        <f>'[2]01'!D65</f>
        <v>0</v>
      </c>
      <c r="E63" s="194">
        <f>'[2]01'!E65</f>
        <v>0</v>
      </c>
      <c r="F63" s="15">
        <f t="shared" si="6"/>
        <v>84</v>
      </c>
      <c r="G63" s="193">
        <f>'[2]01'!H65</f>
        <v>32</v>
      </c>
      <c r="H63" s="194">
        <f>'[2]01'!I65</f>
        <v>0</v>
      </c>
      <c r="I63" s="194">
        <f>'[2]01'!J65</f>
        <v>0</v>
      </c>
      <c r="J63" s="194">
        <f>'[2]01'!K65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3">
        <f>'[2]01'!B66</f>
        <v>84</v>
      </c>
      <c r="C64" s="194">
        <f>'[2]01'!C66</f>
        <v>0</v>
      </c>
      <c r="D64" s="194">
        <f>'[2]01'!D66</f>
        <v>0</v>
      </c>
      <c r="E64" s="194">
        <f>'[2]01'!E66</f>
        <v>0</v>
      </c>
      <c r="F64" s="15">
        <f t="shared" si="6"/>
        <v>84</v>
      </c>
      <c r="G64" s="193">
        <f>'[2]01'!H66</f>
        <v>32</v>
      </c>
      <c r="H64" s="194">
        <f>'[2]01'!I66</f>
        <v>0</v>
      </c>
      <c r="I64" s="194">
        <f>'[2]01'!J66</f>
        <v>0</v>
      </c>
      <c r="J64" s="194">
        <f>'[2]01'!K66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3">
        <f>'[2]01'!B67</f>
        <v>84</v>
      </c>
      <c r="C65" s="194">
        <f>'[2]01'!C67</f>
        <v>0</v>
      </c>
      <c r="D65" s="194">
        <f>'[2]01'!D67</f>
        <v>0</v>
      </c>
      <c r="E65" s="194">
        <f>'[2]01'!E67</f>
        <v>0</v>
      </c>
      <c r="F65" s="15">
        <f t="shared" si="6"/>
        <v>84</v>
      </c>
      <c r="G65" s="193">
        <f>'[2]01'!H67</f>
        <v>32</v>
      </c>
      <c r="H65" s="194">
        <f>'[2]01'!I67</f>
        <v>0</v>
      </c>
      <c r="I65" s="194">
        <f>'[2]01'!J67</f>
        <v>0</v>
      </c>
      <c r="J65" s="194">
        <f>'[2]01'!K67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3">
        <f>'[2]01'!B68</f>
        <v>84</v>
      </c>
      <c r="C66" s="194">
        <f>'[2]01'!C68</f>
        <v>0</v>
      </c>
      <c r="D66" s="194">
        <f>'[2]01'!D68</f>
        <v>0</v>
      </c>
      <c r="E66" s="194">
        <f>'[2]01'!E68</f>
        <v>0</v>
      </c>
      <c r="F66" s="15">
        <f t="shared" si="6"/>
        <v>84</v>
      </c>
      <c r="G66" s="193">
        <f>'[2]01'!H68</f>
        <v>32</v>
      </c>
      <c r="H66" s="194">
        <f>'[2]01'!I68</f>
        <v>0</v>
      </c>
      <c r="I66" s="194">
        <f>'[2]01'!J68</f>
        <v>0</v>
      </c>
      <c r="J66" s="194">
        <f>'[2]01'!K68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3">
        <f>'[2]01'!B69</f>
        <v>84</v>
      </c>
      <c r="C67" s="194">
        <f>'[2]01'!C69</f>
        <v>0</v>
      </c>
      <c r="D67" s="194">
        <f>'[2]01'!D69</f>
        <v>0</v>
      </c>
      <c r="E67" s="194">
        <f>'[2]01'!E69</f>
        <v>0</v>
      </c>
      <c r="F67" s="15">
        <f t="shared" si="6"/>
        <v>84</v>
      </c>
      <c r="G67" s="193">
        <f>'[2]01'!H69</f>
        <v>32</v>
      </c>
      <c r="H67" s="194">
        <f>'[2]01'!I69</f>
        <v>0</v>
      </c>
      <c r="I67" s="194">
        <f>'[2]01'!J69</f>
        <v>0</v>
      </c>
      <c r="J67" s="194">
        <f>'[2]01'!K69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3">
        <f>'[2]01'!B70</f>
        <v>84</v>
      </c>
      <c r="C68" s="194">
        <f>'[2]01'!C70</f>
        <v>0</v>
      </c>
      <c r="D68" s="194">
        <f>'[2]01'!D70</f>
        <v>0</v>
      </c>
      <c r="E68" s="194">
        <f>'[2]01'!E70</f>
        <v>0</v>
      </c>
      <c r="F68" s="15">
        <f t="shared" si="6"/>
        <v>84</v>
      </c>
      <c r="G68" s="193">
        <f>'[2]01'!H70</f>
        <v>32</v>
      </c>
      <c r="H68" s="194">
        <f>'[2]01'!I70</f>
        <v>0</v>
      </c>
      <c r="I68" s="194">
        <f>'[2]01'!J70</f>
        <v>0</v>
      </c>
      <c r="J68" s="194">
        <f>'[2]01'!K70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3">
        <f>'[2]01'!B71</f>
        <v>84</v>
      </c>
      <c r="C69" s="194">
        <f>'[2]01'!C71</f>
        <v>0</v>
      </c>
      <c r="D69" s="194">
        <f>'[2]01'!D71</f>
        <v>0</v>
      </c>
      <c r="E69" s="194">
        <f>'[2]01'!E71</f>
        <v>0</v>
      </c>
      <c r="F69" s="15">
        <f t="shared" ref="F69:F98" si="16">SUM(B69:E69)</f>
        <v>84</v>
      </c>
      <c r="G69" s="193">
        <f>'[2]01'!H71</f>
        <v>32</v>
      </c>
      <c r="H69" s="194">
        <f>'[2]01'!I71</f>
        <v>0</v>
      </c>
      <c r="I69" s="194">
        <f>'[2]01'!J71</f>
        <v>0</v>
      </c>
      <c r="J69" s="194">
        <f>'[2]01'!K71</f>
        <v>0</v>
      </c>
      <c r="K69" s="15">
        <f t="shared" si="13"/>
        <v>32</v>
      </c>
      <c r="L69" s="18">
        <f>frq!C69</f>
        <v>1</v>
      </c>
      <c r="M69" s="125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3">
        <f>'[2]01'!B72</f>
        <v>84</v>
      </c>
      <c r="C70" s="194">
        <f>'[2]01'!C72</f>
        <v>0</v>
      </c>
      <c r="D70" s="194">
        <f>'[2]01'!D72</f>
        <v>0</v>
      </c>
      <c r="E70" s="194">
        <f>'[2]01'!E72</f>
        <v>0</v>
      </c>
      <c r="F70" s="15">
        <f t="shared" si="16"/>
        <v>84</v>
      </c>
      <c r="G70" s="193">
        <f>'[2]01'!H72</f>
        <v>32</v>
      </c>
      <c r="H70" s="194">
        <f>'[2]01'!I72</f>
        <v>0</v>
      </c>
      <c r="I70" s="194">
        <f>'[2]01'!J72</f>
        <v>0</v>
      </c>
      <c r="J70" s="194">
        <f>'[2]01'!K72</f>
        <v>0</v>
      </c>
      <c r="K70" s="15">
        <f t="shared" si="13"/>
        <v>32</v>
      </c>
      <c r="L70" s="18">
        <f>frq!C70</f>
        <v>1</v>
      </c>
      <c r="M70" s="125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3">
        <f>'[2]01'!B73</f>
        <v>84</v>
      </c>
      <c r="C71" s="194">
        <f>'[2]01'!C73</f>
        <v>0</v>
      </c>
      <c r="D71" s="194">
        <f>'[2]01'!D73</f>
        <v>0</v>
      </c>
      <c r="E71" s="194">
        <f>'[2]01'!E73</f>
        <v>0</v>
      </c>
      <c r="F71" s="15">
        <f t="shared" si="16"/>
        <v>84</v>
      </c>
      <c r="G71" s="193">
        <f>'[2]01'!H73</f>
        <v>32</v>
      </c>
      <c r="H71" s="194">
        <f>'[2]01'!I73</f>
        <v>0</v>
      </c>
      <c r="I71" s="194">
        <f>'[2]01'!J73</f>
        <v>0</v>
      </c>
      <c r="J71" s="194">
        <f>'[2]01'!K73</f>
        <v>0</v>
      </c>
      <c r="K71" s="15">
        <f t="shared" si="13"/>
        <v>32</v>
      </c>
      <c r="L71" s="18">
        <f>frq!C71</f>
        <v>1</v>
      </c>
      <c r="M71" s="125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3">
        <f>'[2]01'!B74</f>
        <v>84</v>
      </c>
      <c r="C72" s="194">
        <f>'[2]01'!C74</f>
        <v>0</v>
      </c>
      <c r="D72" s="194">
        <f>'[2]01'!D74</f>
        <v>0</v>
      </c>
      <c r="E72" s="194">
        <f>'[2]01'!E74</f>
        <v>0</v>
      </c>
      <c r="F72" s="15">
        <f t="shared" si="16"/>
        <v>84</v>
      </c>
      <c r="G72" s="193">
        <f>'[2]01'!H74</f>
        <v>32</v>
      </c>
      <c r="H72" s="194">
        <f>'[2]01'!I74</f>
        <v>0</v>
      </c>
      <c r="I72" s="194">
        <f>'[2]01'!J74</f>
        <v>0</v>
      </c>
      <c r="J72" s="194">
        <f>'[2]01'!K74</f>
        <v>0</v>
      </c>
      <c r="K72" s="15">
        <f t="shared" si="13"/>
        <v>32</v>
      </c>
      <c r="L72" s="18">
        <f>frq!C72</f>
        <v>1</v>
      </c>
      <c r="M72" s="125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193">
        <f>'[2]01'!B75</f>
        <v>84</v>
      </c>
      <c r="C73" s="194">
        <f>'[2]01'!C75</f>
        <v>0</v>
      </c>
      <c r="D73" s="194">
        <f>'[2]01'!D75</f>
        <v>0</v>
      </c>
      <c r="E73" s="194">
        <f>'[2]01'!E75</f>
        <v>0</v>
      </c>
      <c r="F73" s="15">
        <f t="shared" si="16"/>
        <v>84</v>
      </c>
      <c r="G73" s="193">
        <f>'[2]01'!H75</f>
        <v>32</v>
      </c>
      <c r="H73" s="194">
        <f>'[2]01'!I75</f>
        <v>0</v>
      </c>
      <c r="I73" s="194">
        <f>'[2]01'!J75</f>
        <v>0</v>
      </c>
      <c r="J73" s="194">
        <f>'[2]01'!K75</f>
        <v>0</v>
      </c>
      <c r="K73" s="15">
        <f t="shared" si="13"/>
        <v>32</v>
      </c>
      <c r="L73" s="18">
        <f>frq!C73</f>
        <v>1</v>
      </c>
      <c r="M73" s="125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193">
        <f>'[2]01'!B76</f>
        <v>84</v>
      </c>
      <c r="C74" s="194">
        <f>'[2]01'!C76</f>
        <v>0</v>
      </c>
      <c r="D74" s="194">
        <f>'[2]01'!D76</f>
        <v>0</v>
      </c>
      <c r="E74" s="194">
        <f>'[2]01'!E76</f>
        <v>0</v>
      </c>
      <c r="F74" s="15">
        <f t="shared" si="16"/>
        <v>84</v>
      </c>
      <c r="G74" s="193">
        <f>'[2]01'!H76</f>
        <v>32</v>
      </c>
      <c r="H74" s="194">
        <f>'[2]01'!I76</f>
        <v>0</v>
      </c>
      <c r="I74" s="194">
        <f>'[2]01'!J76</f>
        <v>0</v>
      </c>
      <c r="J74" s="194">
        <f>'[2]01'!K76</f>
        <v>0</v>
      </c>
      <c r="K74" s="15">
        <f t="shared" si="13"/>
        <v>32</v>
      </c>
      <c r="L74" s="18">
        <f>frq!C74</f>
        <v>1</v>
      </c>
      <c r="M74" s="125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193">
        <f>'[2]01'!B77</f>
        <v>84</v>
      </c>
      <c r="C75" s="194">
        <f>'[2]01'!C77</f>
        <v>0</v>
      </c>
      <c r="D75" s="194">
        <f>'[2]01'!D77</f>
        <v>0</v>
      </c>
      <c r="E75" s="194">
        <f>'[2]01'!E77</f>
        <v>0</v>
      </c>
      <c r="F75" s="15">
        <f t="shared" si="16"/>
        <v>84</v>
      </c>
      <c r="G75" s="193">
        <f>'[2]01'!H77</f>
        <v>33</v>
      </c>
      <c r="H75" s="194">
        <f>'[2]01'!I77</f>
        <v>0</v>
      </c>
      <c r="I75" s="194">
        <f>'[2]01'!J77</f>
        <v>0</v>
      </c>
      <c r="J75" s="194">
        <f>'[2]01'!K77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3">
        <f>'[2]01'!B78</f>
        <v>84</v>
      </c>
      <c r="C76" s="194">
        <f>'[2]01'!C78</f>
        <v>0</v>
      </c>
      <c r="D76" s="194">
        <f>'[2]01'!D78</f>
        <v>0</v>
      </c>
      <c r="E76" s="194">
        <f>'[2]01'!E78</f>
        <v>0</v>
      </c>
      <c r="F76" s="15">
        <f t="shared" si="16"/>
        <v>84</v>
      </c>
      <c r="G76" s="193">
        <f>'[2]01'!H78</f>
        <v>33</v>
      </c>
      <c r="H76" s="194">
        <f>'[2]01'!I78</f>
        <v>0</v>
      </c>
      <c r="I76" s="194">
        <f>'[2]01'!J78</f>
        <v>0</v>
      </c>
      <c r="J76" s="194">
        <f>'[2]01'!K78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3">
        <f>'[2]01'!B79</f>
        <v>84</v>
      </c>
      <c r="C77" s="194">
        <f>'[2]01'!C79</f>
        <v>0</v>
      </c>
      <c r="D77" s="194">
        <f>'[2]01'!D79</f>
        <v>0</v>
      </c>
      <c r="E77" s="194">
        <f>'[2]01'!E79</f>
        <v>0</v>
      </c>
      <c r="F77" s="15">
        <f t="shared" si="16"/>
        <v>84</v>
      </c>
      <c r="G77" s="193">
        <f>'[2]01'!H79</f>
        <v>33</v>
      </c>
      <c r="H77" s="194">
        <f>'[2]01'!I79</f>
        <v>0</v>
      </c>
      <c r="I77" s="194">
        <f>'[2]01'!J79</f>
        <v>0</v>
      </c>
      <c r="J77" s="194">
        <f>'[2]01'!K79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3">
        <f>'[2]01'!B80</f>
        <v>84</v>
      </c>
      <c r="C78" s="194">
        <f>'[2]01'!C80</f>
        <v>0</v>
      </c>
      <c r="D78" s="194">
        <f>'[2]01'!D80</f>
        <v>0</v>
      </c>
      <c r="E78" s="194">
        <f>'[2]01'!E80</f>
        <v>0</v>
      </c>
      <c r="F78" s="15">
        <f t="shared" si="16"/>
        <v>84</v>
      </c>
      <c r="G78" s="193">
        <f>'[2]01'!H80</f>
        <v>33</v>
      </c>
      <c r="H78" s="194">
        <f>'[2]01'!I80</f>
        <v>0</v>
      </c>
      <c r="I78" s="194">
        <f>'[2]01'!J80</f>
        <v>0</v>
      </c>
      <c r="J78" s="194">
        <f>'[2]01'!K80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3">
        <f>'[2]01'!B81</f>
        <v>84</v>
      </c>
      <c r="C79" s="194">
        <f>'[2]01'!C81</f>
        <v>0</v>
      </c>
      <c r="D79" s="194">
        <f>'[2]01'!D81</f>
        <v>0</v>
      </c>
      <c r="E79" s="194">
        <f>'[2]01'!E81</f>
        <v>0</v>
      </c>
      <c r="F79" s="15">
        <f t="shared" si="16"/>
        <v>84</v>
      </c>
      <c r="G79" s="193">
        <f>'[2]01'!H81</f>
        <v>33</v>
      </c>
      <c r="H79" s="194">
        <f>'[2]01'!I81</f>
        <v>0</v>
      </c>
      <c r="I79" s="194">
        <f>'[2]01'!J81</f>
        <v>0</v>
      </c>
      <c r="J79" s="194">
        <f>'[2]01'!K81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3">
        <f>'[2]01'!B82</f>
        <v>84</v>
      </c>
      <c r="C80" s="194">
        <f>'[2]01'!C82</f>
        <v>0</v>
      </c>
      <c r="D80" s="194">
        <f>'[2]01'!D82</f>
        <v>0</v>
      </c>
      <c r="E80" s="194">
        <f>'[2]01'!E82</f>
        <v>0</v>
      </c>
      <c r="F80" s="15">
        <f t="shared" si="16"/>
        <v>84</v>
      </c>
      <c r="G80" s="193">
        <f>'[2]01'!H82</f>
        <v>33</v>
      </c>
      <c r="H80" s="194">
        <f>'[2]01'!I82</f>
        <v>0</v>
      </c>
      <c r="I80" s="194">
        <f>'[2]01'!J82</f>
        <v>0</v>
      </c>
      <c r="J80" s="194">
        <f>'[2]01'!K82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3">
        <f>'[2]01'!B83</f>
        <v>84</v>
      </c>
      <c r="C81" s="194">
        <f>'[2]01'!C83</f>
        <v>0</v>
      </c>
      <c r="D81" s="194">
        <f>'[2]01'!D83</f>
        <v>0</v>
      </c>
      <c r="E81" s="194">
        <f>'[2]01'!E83</f>
        <v>0</v>
      </c>
      <c r="F81" s="15">
        <f t="shared" si="16"/>
        <v>84</v>
      </c>
      <c r="G81" s="193">
        <f>'[2]01'!H83</f>
        <v>33</v>
      </c>
      <c r="H81" s="194">
        <f>'[2]01'!I83</f>
        <v>0</v>
      </c>
      <c r="I81" s="194">
        <f>'[2]01'!J83</f>
        <v>0</v>
      </c>
      <c r="J81" s="194">
        <f>'[2]01'!K83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3">
        <f>'[2]01'!B84</f>
        <v>84</v>
      </c>
      <c r="C82" s="194">
        <f>'[2]01'!C84</f>
        <v>0</v>
      </c>
      <c r="D82" s="194">
        <f>'[2]01'!D84</f>
        <v>0</v>
      </c>
      <c r="E82" s="194">
        <f>'[2]01'!E84</f>
        <v>0</v>
      </c>
      <c r="F82" s="15">
        <f t="shared" si="16"/>
        <v>84</v>
      </c>
      <c r="G82" s="193">
        <f>'[2]01'!H84</f>
        <v>33</v>
      </c>
      <c r="H82" s="194">
        <f>'[2]01'!I84</f>
        <v>0</v>
      </c>
      <c r="I82" s="194">
        <f>'[2]01'!J84</f>
        <v>0</v>
      </c>
      <c r="J82" s="194">
        <f>'[2]01'!K84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3">
        <f>'[2]01'!B85</f>
        <v>84</v>
      </c>
      <c r="C83" s="194">
        <f>'[2]01'!C85</f>
        <v>0</v>
      </c>
      <c r="D83" s="194">
        <f>'[2]01'!D85</f>
        <v>0</v>
      </c>
      <c r="E83" s="194">
        <f>'[2]01'!E85</f>
        <v>0</v>
      </c>
      <c r="F83" s="15">
        <f t="shared" si="16"/>
        <v>84</v>
      </c>
      <c r="G83" s="193">
        <f>'[2]01'!H85</f>
        <v>33</v>
      </c>
      <c r="H83" s="194">
        <f>'[2]01'!I85</f>
        <v>0</v>
      </c>
      <c r="I83" s="194">
        <f>'[2]01'!J85</f>
        <v>0</v>
      </c>
      <c r="J83" s="194">
        <f>'[2]01'!K85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3">
        <f>'[2]01'!B86</f>
        <v>84</v>
      </c>
      <c r="C84" s="194">
        <f>'[2]01'!C86</f>
        <v>0</v>
      </c>
      <c r="D84" s="194">
        <f>'[2]01'!D86</f>
        <v>0</v>
      </c>
      <c r="E84" s="194">
        <f>'[2]01'!E86</f>
        <v>0</v>
      </c>
      <c r="F84" s="15">
        <f t="shared" si="16"/>
        <v>84</v>
      </c>
      <c r="G84" s="193">
        <f>'[2]01'!H86</f>
        <v>33</v>
      </c>
      <c r="H84" s="194">
        <f>'[2]01'!I86</f>
        <v>0</v>
      </c>
      <c r="I84" s="194">
        <f>'[2]01'!J86</f>
        <v>0</v>
      </c>
      <c r="J84" s="194">
        <f>'[2]01'!K86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3">
        <f>'[2]01'!B87</f>
        <v>84</v>
      </c>
      <c r="C85" s="194">
        <f>'[2]01'!C87</f>
        <v>0</v>
      </c>
      <c r="D85" s="194">
        <f>'[2]01'!D87</f>
        <v>0</v>
      </c>
      <c r="E85" s="194">
        <f>'[2]01'!E87</f>
        <v>0</v>
      </c>
      <c r="F85" s="15">
        <f t="shared" si="16"/>
        <v>84</v>
      </c>
      <c r="G85" s="193">
        <f>'[2]01'!H87</f>
        <v>33</v>
      </c>
      <c r="H85" s="194">
        <f>'[2]01'!I87</f>
        <v>0</v>
      </c>
      <c r="I85" s="194">
        <f>'[2]01'!J87</f>
        <v>0</v>
      </c>
      <c r="J85" s="194">
        <f>'[2]01'!K87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3">
        <f>'[2]01'!B88</f>
        <v>84</v>
      </c>
      <c r="C86" s="194">
        <f>'[2]01'!C88</f>
        <v>0</v>
      </c>
      <c r="D86" s="194">
        <f>'[2]01'!D88</f>
        <v>0</v>
      </c>
      <c r="E86" s="194">
        <f>'[2]01'!E88</f>
        <v>0</v>
      </c>
      <c r="F86" s="15">
        <f t="shared" si="16"/>
        <v>84</v>
      </c>
      <c r="G86" s="193">
        <f>'[2]01'!H88</f>
        <v>33</v>
      </c>
      <c r="H86" s="194">
        <f>'[2]01'!I88</f>
        <v>0</v>
      </c>
      <c r="I86" s="194">
        <f>'[2]01'!J88</f>
        <v>0</v>
      </c>
      <c r="J86" s="194">
        <f>'[2]01'!K88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3">
        <f>'[2]01'!B89</f>
        <v>84</v>
      </c>
      <c r="C87" s="194">
        <f>'[2]01'!C89</f>
        <v>0</v>
      </c>
      <c r="D87" s="194">
        <f>'[2]01'!D89</f>
        <v>0</v>
      </c>
      <c r="E87" s="194">
        <f>'[2]01'!E89</f>
        <v>0</v>
      </c>
      <c r="F87" s="15">
        <f t="shared" si="16"/>
        <v>84</v>
      </c>
      <c r="G87" s="193">
        <f>'[2]01'!H89</f>
        <v>33</v>
      </c>
      <c r="H87" s="194">
        <f>'[2]01'!I89</f>
        <v>0</v>
      </c>
      <c r="I87" s="194">
        <f>'[2]01'!J89</f>
        <v>0</v>
      </c>
      <c r="J87" s="194">
        <f>'[2]01'!K89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3">
        <f>'[2]01'!B90</f>
        <v>84</v>
      </c>
      <c r="C88" s="194">
        <f>'[2]01'!C90</f>
        <v>0</v>
      </c>
      <c r="D88" s="194">
        <f>'[2]01'!D90</f>
        <v>0</v>
      </c>
      <c r="E88" s="194">
        <f>'[2]01'!E90</f>
        <v>0</v>
      </c>
      <c r="F88" s="15">
        <f t="shared" si="16"/>
        <v>84</v>
      </c>
      <c r="G88" s="193">
        <f>'[2]01'!H90</f>
        <v>33</v>
      </c>
      <c r="H88" s="194">
        <f>'[2]01'!I90</f>
        <v>0</v>
      </c>
      <c r="I88" s="194">
        <f>'[2]01'!J90</f>
        <v>0</v>
      </c>
      <c r="J88" s="194">
        <f>'[2]01'!K90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3">
        <f>'[2]01'!B91</f>
        <v>84</v>
      </c>
      <c r="C89" s="194">
        <f>'[2]01'!C91</f>
        <v>0</v>
      </c>
      <c r="D89" s="194">
        <f>'[2]01'!D91</f>
        <v>0</v>
      </c>
      <c r="E89" s="194">
        <f>'[2]01'!E91</f>
        <v>0</v>
      </c>
      <c r="F89" s="15">
        <f t="shared" si="16"/>
        <v>84</v>
      </c>
      <c r="G89" s="193">
        <f>'[2]01'!H91</f>
        <v>33</v>
      </c>
      <c r="H89" s="194">
        <f>'[2]01'!I91</f>
        <v>0</v>
      </c>
      <c r="I89" s="194">
        <f>'[2]01'!J91</f>
        <v>0</v>
      </c>
      <c r="J89" s="194">
        <f>'[2]01'!K91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3">
        <f>'[2]01'!B92</f>
        <v>84</v>
      </c>
      <c r="C90" s="194">
        <f>'[2]01'!C92</f>
        <v>0</v>
      </c>
      <c r="D90" s="194">
        <f>'[2]01'!D92</f>
        <v>0</v>
      </c>
      <c r="E90" s="194">
        <f>'[2]01'!E92</f>
        <v>0</v>
      </c>
      <c r="F90" s="15">
        <f t="shared" si="16"/>
        <v>84</v>
      </c>
      <c r="G90" s="193">
        <f>'[2]01'!H92</f>
        <v>33</v>
      </c>
      <c r="H90" s="194">
        <f>'[2]01'!I92</f>
        <v>0</v>
      </c>
      <c r="I90" s="194">
        <f>'[2]01'!J92</f>
        <v>0</v>
      </c>
      <c r="J90" s="194">
        <f>'[2]01'!K92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3">
        <f>'[2]01'!B93</f>
        <v>84</v>
      </c>
      <c r="C91" s="194">
        <f>'[2]01'!C93</f>
        <v>0</v>
      </c>
      <c r="D91" s="194">
        <f>'[2]01'!D93</f>
        <v>0</v>
      </c>
      <c r="E91" s="194">
        <f>'[2]01'!E93</f>
        <v>0</v>
      </c>
      <c r="F91" s="15">
        <f t="shared" si="16"/>
        <v>84</v>
      </c>
      <c r="G91" s="193">
        <f>'[2]01'!H93</f>
        <v>34</v>
      </c>
      <c r="H91" s="194">
        <f>'[2]01'!I93</f>
        <v>0</v>
      </c>
      <c r="I91" s="194">
        <f>'[2]01'!J93</f>
        <v>0</v>
      </c>
      <c r="J91" s="194">
        <f>'[2]01'!K93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3">
        <f>'[2]01'!B94</f>
        <v>84</v>
      </c>
      <c r="C92" s="194">
        <f>'[2]01'!C94</f>
        <v>0</v>
      </c>
      <c r="D92" s="194">
        <f>'[2]01'!D94</f>
        <v>0</v>
      </c>
      <c r="E92" s="194">
        <f>'[2]01'!E94</f>
        <v>0</v>
      </c>
      <c r="F92" s="15">
        <f t="shared" si="16"/>
        <v>84</v>
      </c>
      <c r="G92" s="193">
        <f>'[2]01'!H94</f>
        <v>34</v>
      </c>
      <c r="H92" s="194">
        <f>'[2]01'!I94</f>
        <v>0</v>
      </c>
      <c r="I92" s="194">
        <f>'[2]01'!J94</f>
        <v>0</v>
      </c>
      <c r="J92" s="194">
        <f>'[2]01'!K94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3">
        <f>'[2]01'!B95</f>
        <v>84</v>
      </c>
      <c r="C93" s="194">
        <f>'[2]01'!C95</f>
        <v>0</v>
      </c>
      <c r="D93" s="194">
        <f>'[2]01'!D95</f>
        <v>0</v>
      </c>
      <c r="E93" s="194">
        <f>'[2]01'!E95</f>
        <v>0</v>
      </c>
      <c r="F93" s="15">
        <f t="shared" si="16"/>
        <v>84</v>
      </c>
      <c r="G93" s="193">
        <f>'[2]01'!H95</f>
        <v>34</v>
      </c>
      <c r="H93" s="194">
        <f>'[2]01'!I95</f>
        <v>0</v>
      </c>
      <c r="I93" s="194">
        <f>'[2]01'!J95</f>
        <v>0</v>
      </c>
      <c r="J93" s="194">
        <f>'[2]01'!K95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3">
        <f>'[2]01'!B96</f>
        <v>84</v>
      </c>
      <c r="C94" s="194">
        <f>'[2]01'!C96</f>
        <v>0</v>
      </c>
      <c r="D94" s="194">
        <f>'[2]01'!D96</f>
        <v>0</v>
      </c>
      <c r="E94" s="194">
        <f>'[2]01'!E96</f>
        <v>0</v>
      </c>
      <c r="F94" s="15">
        <f t="shared" si="16"/>
        <v>84</v>
      </c>
      <c r="G94" s="193">
        <f>'[2]01'!H96</f>
        <v>34</v>
      </c>
      <c r="H94" s="194">
        <f>'[2]01'!I96</f>
        <v>0</v>
      </c>
      <c r="I94" s="194">
        <f>'[2]01'!J96</f>
        <v>0</v>
      </c>
      <c r="J94" s="194">
        <f>'[2]01'!K96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3">
        <f>'[2]01'!B97</f>
        <v>84</v>
      </c>
      <c r="C95" s="194">
        <f>'[2]01'!C97</f>
        <v>0</v>
      </c>
      <c r="D95" s="194">
        <f>'[2]01'!D97</f>
        <v>0</v>
      </c>
      <c r="E95" s="194">
        <f>'[2]01'!E97</f>
        <v>0</v>
      </c>
      <c r="F95" s="15">
        <f t="shared" si="16"/>
        <v>84</v>
      </c>
      <c r="G95" s="193">
        <f>'[2]01'!H97</f>
        <v>34</v>
      </c>
      <c r="H95" s="194">
        <f>'[2]01'!I97</f>
        <v>0</v>
      </c>
      <c r="I95" s="194">
        <f>'[2]01'!J97</f>
        <v>0</v>
      </c>
      <c r="J95" s="194">
        <f>'[2]01'!K97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3">
        <f>'[2]01'!B98</f>
        <v>84</v>
      </c>
      <c r="C96" s="194">
        <f>'[2]01'!C98</f>
        <v>0</v>
      </c>
      <c r="D96" s="194">
        <f>'[2]01'!D98</f>
        <v>0</v>
      </c>
      <c r="E96" s="194">
        <f>'[2]01'!E98</f>
        <v>0</v>
      </c>
      <c r="F96" s="15">
        <f t="shared" si="16"/>
        <v>84</v>
      </c>
      <c r="G96" s="193">
        <f>'[2]01'!H98</f>
        <v>34</v>
      </c>
      <c r="H96" s="194">
        <f>'[2]01'!I98</f>
        <v>0</v>
      </c>
      <c r="I96" s="194">
        <f>'[2]01'!J98</f>
        <v>0</v>
      </c>
      <c r="J96" s="194">
        <f>'[2]01'!K98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3">
        <f>'[2]01'!B99</f>
        <v>84</v>
      </c>
      <c r="C97" s="194">
        <f>'[2]01'!C99</f>
        <v>0</v>
      </c>
      <c r="D97" s="194">
        <f>'[2]01'!D99</f>
        <v>0</v>
      </c>
      <c r="E97" s="194">
        <f>'[2]01'!E99</f>
        <v>0</v>
      </c>
      <c r="F97" s="15">
        <f t="shared" si="16"/>
        <v>84</v>
      </c>
      <c r="G97" s="193">
        <f>'[2]01'!H99</f>
        <v>34</v>
      </c>
      <c r="H97" s="194">
        <f>'[2]01'!I99</f>
        <v>0</v>
      </c>
      <c r="I97" s="194">
        <f>'[2]01'!J99</f>
        <v>0</v>
      </c>
      <c r="J97" s="194">
        <f>'[2]01'!K99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3">
        <f>'[2]01'!B100</f>
        <v>84</v>
      </c>
      <c r="C98" s="194">
        <f>'[2]01'!C100</f>
        <v>0</v>
      </c>
      <c r="D98" s="194">
        <f>'[2]01'!D100</f>
        <v>0</v>
      </c>
      <c r="E98" s="194">
        <f>'[2]01'!E100</f>
        <v>0</v>
      </c>
      <c r="F98" s="15">
        <f t="shared" si="16"/>
        <v>84</v>
      </c>
      <c r="G98" s="193">
        <f>'[2]01'!H100</f>
        <v>34</v>
      </c>
      <c r="H98" s="194">
        <f>'[2]01'!I100</f>
        <v>0</v>
      </c>
      <c r="I98" s="194">
        <f>'[2]01'!J100</f>
        <v>0</v>
      </c>
      <c r="J98" s="194">
        <f>'[2]01'!K100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0.81299999999999994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0.81299999999999994</v>
      </c>
      <c r="L99" s="129">
        <f t="shared" si="17"/>
        <v>2.4E-2</v>
      </c>
      <c r="M99" s="129">
        <f t="shared" si="17"/>
        <v>0.80339999999999856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0.80339999999999856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980</v>
      </c>
      <c r="G3" s="16">
        <f>'[3]01'!G5</f>
        <v>0</v>
      </c>
      <c r="H3" s="17">
        <f>SUM(B3:G3)</f>
        <v>1300</v>
      </c>
      <c r="I3" s="15">
        <f>'[3]01'!J5</f>
        <v>-7.2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97">
        <v>-0.6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-0.6</v>
      </c>
      <c r="BD3" s="197">
        <v>-0.6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980</v>
      </c>
      <c r="G4" s="16">
        <f>'[3]01'!G6</f>
        <v>0</v>
      </c>
      <c r="H4" s="17">
        <f>SUM(B4:G4)</f>
        <v>1300</v>
      </c>
      <c r="I4" s="15">
        <f>'[3]01'!J6</f>
        <v>-7.2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97">
        <v>-0.6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-0.6</v>
      </c>
      <c r="BD4" s="197">
        <v>-0.6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980</v>
      </c>
      <c r="G5" s="16">
        <f>'[3]01'!G7</f>
        <v>0</v>
      </c>
      <c r="H5" s="17">
        <f t="shared" ref="H5:H68" si="27">SUM(B5:G5)</f>
        <v>1300</v>
      </c>
      <c r="I5" s="15">
        <f>'[3]01'!J7</f>
        <v>-7.2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97">
        <v>-0.6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-0.6</v>
      </c>
      <c r="BD5" s="197">
        <v>-0.6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980</v>
      </c>
      <c r="G6" s="16">
        <f>'[3]01'!G8</f>
        <v>0</v>
      </c>
      <c r="H6" s="17">
        <f t="shared" si="27"/>
        <v>1300</v>
      </c>
      <c r="I6" s="15">
        <f>'[3]01'!J8</f>
        <v>-7.2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97">
        <v>-0.6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-0.6</v>
      </c>
      <c r="BD6" s="197">
        <v>-0.6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980</v>
      </c>
      <c r="G7" s="16">
        <f>'[3]01'!G9</f>
        <v>0</v>
      </c>
      <c r="H7" s="17">
        <f t="shared" si="27"/>
        <v>1300</v>
      </c>
      <c r="I7" s="15">
        <f>'[3]01'!J9</f>
        <v>-7.2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97">
        <v>-0.6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-0.6</v>
      </c>
      <c r="BD7" s="197">
        <v>-0.6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980</v>
      </c>
      <c r="G8" s="16">
        <f>'[3]01'!G10</f>
        <v>0</v>
      </c>
      <c r="H8" s="17">
        <f t="shared" si="27"/>
        <v>1300</v>
      </c>
      <c r="I8" s="15">
        <f>'[3]01'!J10</f>
        <v>-7.2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97">
        <v>-0.6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-0.6</v>
      </c>
      <c r="BD8" s="197">
        <v>-0.6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980</v>
      </c>
      <c r="G9" s="16">
        <f>'[3]01'!G11</f>
        <v>0</v>
      </c>
      <c r="H9" s="17">
        <f t="shared" si="27"/>
        <v>1300</v>
      </c>
      <c r="I9" s="15">
        <f>'[3]01'!J11</f>
        <v>-7.2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97">
        <v>-0.6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-0.6</v>
      </c>
      <c r="BD9" s="197">
        <v>-0.6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980</v>
      </c>
      <c r="G10" s="16">
        <f>'[3]01'!G12</f>
        <v>0</v>
      </c>
      <c r="H10" s="17">
        <f t="shared" si="27"/>
        <v>1300</v>
      </c>
      <c r="I10" s="15">
        <f>'[3]01'!J12</f>
        <v>-7.2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97">
        <v>-0.6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-0.6</v>
      </c>
      <c r="BD10" s="197">
        <v>-0.6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980</v>
      </c>
      <c r="G11" s="16">
        <f>'[3]01'!G13</f>
        <v>0</v>
      </c>
      <c r="H11" s="17">
        <f t="shared" si="27"/>
        <v>1300</v>
      </c>
      <c r="I11" s="15">
        <f>'[3]01'!J13</f>
        <v>-7.2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97">
        <v>-0.6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-0.6</v>
      </c>
      <c r="BD11" s="197">
        <v>-0.6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980</v>
      </c>
      <c r="G12" s="16">
        <f>'[3]01'!G14</f>
        <v>0</v>
      </c>
      <c r="H12" s="17">
        <f t="shared" si="27"/>
        <v>1300</v>
      </c>
      <c r="I12" s="15">
        <f>'[3]01'!J14</f>
        <v>-7.2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97">
        <v>-0.6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-0.6</v>
      </c>
      <c r="BD12" s="197">
        <v>-0.6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980</v>
      </c>
      <c r="G13" s="16">
        <f>'[3]01'!G15</f>
        <v>0</v>
      </c>
      <c r="H13" s="17">
        <f t="shared" si="27"/>
        <v>1300</v>
      </c>
      <c r="I13" s="15">
        <f>'[3]01'!J15</f>
        <v>-7.2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97">
        <v>-0.6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-0.6</v>
      </c>
      <c r="BD13" s="197">
        <v>-0.6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980</v>
      </c>
      <c r="G14" s="16">
        <f>'[3]01'!G16</f>
        <v>0</v>
      </c>
      <c r="H14" s="17">
        <f t="shared" si="27"/>
        <v>1300</v>
      </c>
      <c r="I14" s="15">
        <f>'[3]01'!J16</f>
        <v>-7.2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97">
        <v>-0.6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-0.6</v>
      </c>
      <c r="BD14" s="197">
        <v>-0.6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980</v>
      </c>
      <c r="G15" s="16">
        <f>'[3]01'!G17</f>
        <v>0</v>
      </c>
      <c r="H15" s="17">
        <f t="shared" si="27"/>
        <v>1300</v>
      </c>
      <c r="I15" s="15">
        <f>'[3]01'!J17</f>
        <v>-7.2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97">
        <v>-0.6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-0.6</v>
      </c>
      <c r="BD15" s="197">
        <v>-0.6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980</v>
      </c>
      <c r="G16" s="16">
        <f>'[3]01'!G18</f>
        <v>0</v>
      </c>
      <c r="H16" s="17">
        <f t="shared" si="27"/>
        <v>1300</v>
      </c>
      <c r="I16" s="15">
        <f>'[3]01'!J18</f>
        <v>-7.2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97">
        <v>-0.6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-0.6</v>
      </c>
      <c r="BD16" s="197">
        <v>-0.6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980</v>
      </c>
      <c r="G17" s="16">
        <f>'[3]01'!G19</f>
        <v>0</v>
      </c>
      <c r="H17" s="17">
        <f t="shared" si="27"/>
        <v>1300</v>
      </c>
      <c r="I17" s="15">
        <f>'[3]01'!J19</f>
        <v>-7.2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97">
        <v>-0.6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-0.6</v>
      </c>
      <c r="BD17" s="197">
        <v>-0.6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980</v>
      </c>
      <c r="G18" s="16">
        <f>'[3]01'!G20</f>
        <v>0</v>
      </c>
      <c r="H18" s="17">
        <f t="shared" si="27"/>
        <v>1300</v>
      </c>
      <c r="I18" s="15">
        <f>'[3]01'!J20</f>
        <v>-7.2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97">
        <v>-0.6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-0.6</v>
      </c>
      <c r="BD18" s="197">
        <v>-0.6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980</v>
      </c>
      <c r="G19" s="16">
        <f>'[3]01'!G21</f>
        <v>0</v>
      </c>
      <c r="H19" s="17">
        <f t="shared" si="27"/>
        <v>1300</v>
      </c>
      <c r="I19" s="15">
        <f>'[3]01'!J21</f>
        <v>-7.2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97">
        <v>-0.6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-0.6</v>
      </c>
      <c r="BD19" s="197">
        <v>-0.6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980</v>
      </c>
      <c r="G20" s="16">
        <f>'[3]01'!G22</f>
        <v>0</v>
      </c>
      <c r="H20" s="17">
        <f t="shared" si="27"/>
        <v>1300</v>
      </c>
      <c r="I20" s="15">
        <f>'[3]01'!J22</f>
        <v>-7.2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97">
        <v>-0.6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-0.6</v>
      </c>
      <c r="BD20" s="197">
        <v>-0.6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980</v>
      </c>
      <c r="G21" s="16">
        <f>'[3]01'!G23</f>
        <v>0</v>
      </c>
      <c r="H21" s="17">
        <f t="shared" si="27"/>
        <v>1300</v>
      </c>
      <c r="I21" s="15">
        <f>'[3]01'!J23</f>
        <v>-7.2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97">
        <v>-0.6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-0.6</v>
      </c>
      <c r="BD21" s="197">
        <v>-0.6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980</v>
      </c>
      <c r="G22" s="16">
        <f>'[3]01'!G24</f>
        <v>0</v>
      </c>
      <c r="H22" s="17">
        <f t="shared" si="27"/>
        <v>1300</v>
      </c>
      <c r="I22" s="15">
        <f>'[3]01'!J24</f>
        <v>-7.2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97">
        <v>-0.6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-0.6</v>
      </c>
      <c r="BD22" s="197">
        <v>-0.6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980</v>
      </c>
      <c r="G23" s="16">
        <f>'[3]01'!G25</f>
        <v>0</v>
      </c>
      <c r="H23" s="17">
        <f t="shared" si="27"/>
        <v>1300</v>
      </c>
      <c r="I23" s="15">
        <f>'[3]01'!J25</f>
        <v>-7.2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97">
        <v>-0.6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-0.6</v>
      </c>
      <c r="BD23" s="197">
        <v>-0.6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980</v>
      </c>
      <c r="G24" s="16">
        <f>'[3]01'!G26</f>
        <v>0</v>
      </c>
      <c r="H24" s="17">
        <f t="shared" si="27"/>
        <v>1300</v>
      </c>
      <c r="I24" s="15">
        <f>'[3]01'!J26</f>
        <v>-7.2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97">
        <v>-0.6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-0.6</v>
      </c>
      <c r="BD24" s="197">
        <v>-0.6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980</v>
      </c>
      <c r="G25" s="16">
        <f>'[3]01'!G27</f>
        <v>0</v>
      </c>
      <c r="H25" s="17">
        <f t="shared" si="27"/>
        <v>1300</v>
      </c>
      <c r="I25" s="15">
        <f>'[3]01'!J27</f>
        <v>-7.2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97">
        <v>-0.6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-0.6</v>
      </c>
      <c r="BD25" s="197">
        <v>-0.6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980</v>
      </c>
      <c r="G26" s="16">
        <f>'[3]01'!G28</f>
        <v>0</v>
      </c>
      <c r="H26" s="17">
        <f t="shared" si="27"/>
        <v>1300</v>
      </c>
      <c r="I26" s="15">
        <f>'[3]01'!J28</f>
        <v>-7.2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97">
        <v>-0.6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-0.6</v>
      </c>
      <c r="BD26" s="197">
        <v>-0.6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980</v>
      </c>
      <c r="G27" s="16">
        <f>'[3]01'!G29</f>
        <v>0</v>
      </c>
      <c r="H27" s="17">
        <f t="shared" si="27"/>
        <v>1300</v>
      </c>
      <c r="I27" s="15">
        <f>'[3]01'!J29</f>
        <v>-7.2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97">
        <v>-0.6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-0.6</v>
      </c>
      <c r="BD27" s="197">
        <v>-0.6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980</v>
      </c>
      <c r="G28" s="16">
        <f>'[3]01'!G30</f>
        <v>0</v>
      </c>
      <c r="H28" s="17">
        <f t="shared" si="27"/>
        <v>1300</v>
      </c>
      <c r="I28" s="15">
        <f>'[3]01'!J30</f>
        <v>-7.2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97">
        <v>-0.6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-0.6</v>
      </c>
      <c r="BD28" s="197">
        <v>-0.6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980</v>
      </c>
      <c r="G29" s="16">
        <f>'[3]01'!G31</f>
        <v>0</v>
      </c>
      <c r="H29" s="17">
        <f t="shared" si="27"/>
        <v>1300</v>
      </c>
      <c r="I29" s="15">
        <f>'[3]01'!J31</f>
        <v>-7.2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97">
        <v>-0.6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-0.6</v>
      </c>
      <c r="BD29" s="197">
        <v>-0.6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980</v>
      </c>
      <c r="G30" s="16">
        <f>'[3]01'!G32</f>
        <v>0</v>
      </c>
      <c r="H30" s="17">
        <f t="shared" si="27"/>
        <v>1300</v>
      </c>
      <c r="I30" s="15">
        <f>'[3]01'!J32</f>
        <v>-7.2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97">
        <v>-0.6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-0.6</v>
      </c>
      <c r="BD30" s="197">
        <v>-0.6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980</v>
      </c>
      <c r="G31" s="16">
        <f>'[3]01'!G33</f>
        <v>0</v>
      </c>
      <c r="H31" s="17">
        <f t="shared" si="27"/>
        <v>1300</v>
      </c>
      <c r="I31" s="15">
        <f>'[3]01'!J33</f>
        <v>-7.2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97">
        <v>-0.6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-0.6</v>
      </c>
      <c r="BD31" s="197">
        <v>-0.6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980</v>
      </c>
      <c r="G32" s="16">
        <f>'[3]01'!G34</f>
        <v>0</v>
      </c>
      <c r="H32" s="17">
        <f t="shared" si="27"/>
        <v>1300</v>
      </c>
      <c r="I32" s="15">
        <f>'[3]01'!J34</f>
        <v>-7.2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97">
        <v>-0.6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-0.6</v>
      </c>
      <c r="BD32" s="197">
        <v>-0.6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980</v>
      </c>
      <c r="G33" s="16">
        <f>'[3]01'!G35</f>
        <v>0</v>
      </c>
      <c r="H33" s="17">
        <f t="shared" si="27"/>
        <v>1300</v>
      </c>
      <c r="I33" s="15">
        <f>'[3]01'!J35</f>
        <v>-7.2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97">
        <v>-0.6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-0.6</v>
      </c>
      <c r="BD33" s="197">
        <v>-0.6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980</v>
      </c>
      <c r="G34" s="16">
        <f>'[3]01'!G36</f>
        <v>0</v>
      </c>
      <c r="H34" s="17">
        <f t="shared" si="27"/>
        <v>1300</v>
      </c>
      <c r="I34" s="15">
        <f>'[3]01'!J36</f>
        <v>-7.2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97">
        <v>-0.6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-0.6</v>
      </c>
      <c r="BD34" s="197">
        <v>-0.6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980</v>
      </c>
      <c r="G35" s="16">
        <f>'[3]01'!G37</f>
        <v>0</v>
      </c>
      <c r="H35" s="17">
        <f t="shared" si="27"/>
        <v>1300</v>
      </c>
      <c r="I35" s="15">
        <f>'[3]01'!J37</f>
        <v>-7.2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97">
        <v>-0.6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-0.6</v>
      </c>
      <c r="BD35" s="197">
        <v>-0.6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980</v>
      </c>
      <c r="G36" s="16">
        <f>'[3]01'!G38</f>
        <v>0</v>
      </c>
      <c r="H36" s="17">
        <f t="shared" si="27"/>
        <v>1300</v>
      </c>
      <c r="I36" s="15">
        <f>'[3]01'!J38</f>
        <v>-7.2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97">
        <v>-0.6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-0.6</v>
      </c>
      <c r="BD36" s="197">
        <v>-0.6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980</v>
      </c>
      <c r="G37" s="16">
        <f>'[3]01'!G39</f>
        <v>0</v>
      </c>
      <c r="H37" s="17">
        <f t="shared" si="27"/>
        <v>1300</v>
      </c>
      <c r="I37" s="15">
        <f>'[3]01'!J39</f>
        <v>-7.2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97">
        <v>-0.6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-0.6</v>
      </c>
      <c r="BD37" s="197">
        <v>-0.6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980</v>
      </c>
      <c r="G38" s="16">
        <f>'[3]01'!G40</f>
        <v>0</v>
      </c>
      <c r="H38" s="17">
        <f t="shared" si="27"/>
        <v>1300</v>
      </c>
      <c r="I38" s="15">
        <f>'[3]01'!J40</f>
        <v>-7.2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97">
        <v>-0.6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-0.6</v>
      </c>
      <c r="BD38" s="197">
        <v>-0.6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980</v>
      </c>
      <c r="G39" s="16">
        <f>'[3]01'!G41</f>
        <v>0</v>
      </c>
      <c r="H39" s="17">
        <f t="shared" si="27"/>
        <v>1300</v>
      </c>
      <c r="I39" s="15">
        <f>'[3]01'!J41</f>
        <v>-7.2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97">
        <v>-0.6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-0.6</v>
      </c>
      <c r="BD39" s="197">
        <v>-0.6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980</v>
      </c>
      <c r="G40" s="16">
        <f>'[3]01'!G42</f>
        <v>0</v>
      </c>
      <c r="H40" s="17">
        <f t="shared" si="27"/>
        <v>1300</v>
      </c>
      <c r="I40" s="15">
        <f>'[3]01'!J42</f>
        <v>-7.2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97">
        <v>-0.6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-0.6</v>
      </c>
      <c r="BD40" s="197">
        <v>-0.6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980</v>
      </c>
      <c r="G41" s="16">
        <f>'[3]01'!G43</f>
        <v>0</v>
      </c>
      <c r="H41" s="17">
        <f t="shared" si="27"/>
        <v>1300</v>
      </c>
      <c r="I41" s="15">
        <f>'[3]01'!J43</f>
        <v>-7.2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97">
        <v>-0.6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-0.6</v>
      </c>
      <c r="BD41" s="197">
        <v>-0.6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980</v>
      </c>
      <c r="G42" s="16">
        <f>'[3]01'!G44</f>
        <v>0</v>
      </c>
      <c r="H42" s="17">
        <f t="shared" si="27"/>
        <v>1300</v>
      </c>
      <c r="I42" s="15">
        <f>'[3]01'!J44</f>
        <v>-7.2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97">
        <v>-0.6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-0.6</v>
      </c>
      <c r="BD42" s="197">
        <v>-0.6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960</v>
      </c>
      <c r="G43" s="16">
        <f>'[3]01'!G45</f>
        <v>0</v>
      </c>
      <c r="H43" s="17">
        <f t="shared" si="27"/>
        <v>1280</v>
      </c>
      <c r="I43" s="15">
        <f>'[3]01'!J45</f>
        <v>-7.2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97">
        <v>-0.6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-0.6</v>
      </c>
      <c r="BD43" s="197">
        <v>-0.6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960</v>
      </c>
      <c r="G44" s="16">
        <f>'[3]01'!G46</f>
        <v>0</v>
      </c>
      <c r="H44" s="17">
        <f t="shared" si="27"/>
        <v>1280</v>
      </c>
      <c r="I44" s="15">
        <f>'[3]01'!J46</f>
        <v>-7.2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97">
        <v>-0.6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-0.6</v>
      </c>
      <c r="BD44" s="197">
        <v>-0.6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960</v>
      </c>
      <c r="G45" s="16">
        <f>'[3]01'!G47</f>
        <v>0</v>
      </c>
      <c r="H45" s="17">
        <f t="shared" si="27"/>
        <v>1280</v>
      </c>
      <c r="I45" s="15">
        <f>'[3]01'!J47</f>
        <v>-7.2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97">
        <v>-0.6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-0.6</v>
      </c>
      <c r="BD45" s="197">
        <v>-0.6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960</v>
      </c>
      <c r="G46" s="16">
        <f>'[3]01'!G48</f>
        <v>0</v>
      </c>
      <c r="H46" s="17">
        <f t="shared" si="27"/>
        <v>1280</v>
      </c>
      <c r="I46" s="15">
        <f>'[3]01'!J48</f>
        <v>-7.2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97">
        <v>-0.6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-0.6</v>
      </c>
      <c r="BD46" s="197">
        <v>-0.6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960</v>
      </c>
      <c r="G47" s="16">
        <f>'[3]01'!G49</f>
        <v>0</v>
      </c>
      <c r="H47" s="17">
        <f t="shared" si="27"/>
        <v>1280</v>
      </c>
      <c r="I47" s="15">
        <f>'[3]01'!J49</f>
        <v>-7.2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97">
        <v>-0.6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-0.6</v>
      </c>
      <c r="BD47" s="197">
        <v>-0.6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960</v>
      </c>
      <c r="G48" s="16">
        <f>'[3]01'!G50</f>
        <v>0</v>
      </c>
      <c r="H48" s="17">
        <f t="shared" si="27"/>
        <v>1280</v>
      </c>
      <c r="I48" s="15">
        <f>'[3]01'!J50</f>
        <v>-7.2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97">
        <v>-0.6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-0.6</v>
      </c>
      <c r="BD48" s="197">
        <v>-0.6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960</v>
      </c>
      <c r="G49" s="16">
        <f>'[3]01'!G51</f>
        <v>0</v>
      </c>
      <c r="H49" s="17">
        <f t="shared" si="27"/>
        <v>1280</v>
      </c>
      <c r="I49" s="15">
        <f>'[3]01'!J51</f>
        <v>-7.2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97">
        <v>-0.6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-0.6</v>
      </c>
      <c r="BD49" s="197">
        <v>-0.6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960</v>
      </c>
      <c r="G50" s="16">
        <f>'[3]01'!G52</f>
        <v>0</v>
      </c>
      <c r="H50" s="17">
        <f t="shared" si="27"/>
        <v>1280</v>
      </c>
      <c r="I50" s="15">
        <f>'[3]01'!J52</f>
        <v>-7.2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97">
        <v>-0.6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-0.6</v>
      </c>
      <c r="BD50" s="197">
        <v>-0.6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960</v>
      </c>
      <c r="G51" s="16">
        <f>'[3]01'!G53</f>
        <v>0</v>
      </c>
      <c r="H51" s="17">
        <f t="shared" si="27"/>
        <v>1280</v>
      </c>
      <c r="I51" s="15">
        <f>'[3]01'!J53</f>
        <v>-7.2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97">
        <v>-0.6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-0.6</v>
      </c>
      <c r="BD51" s="197">
        <v>-0.6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960</v>
      </c>
      <c r="G52" s="16">
        <f>'[3]01'!G54</f>
        <v>0</v>
      </c>
      <c r="H52" s="17">
        <f t="shared" si="27"/>
        <v>1280</v>
      </c>
      <c r="I52" s="15">
        <f>'[3]01'!J54</f>
        <v>-7.2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97">
        <v>-0.6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-0.6</v>
      </c>
      <c r="BD52" s="197">
        <v>-0.6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960</v>
      </c>
      <c r="G53" s="16">
        <f>'[3]01'!G55</f>
        <v>0</v>
      </c>
      <c r="H53" s="17">
        <f t="shared" si="27"/>
        <v>1280</v>
      </c>
      <c r="I53" s="15">
        <f>'[3]01'!J55</f>
        <v>-7.2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97">
        <v>-0.6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-0.6</v>
      </c>
      <c r="BD53" s="197">
        <v>-0.6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960</v>
      </c>
      <c r="G54" s="16">
        <f>'[3]01'!G56</f>
        <v>0</v>
      </c>
      <c r="H54" s="17">
        <f t="shared" si="27"/>
        <v>1280</v>
      </c>
      <c r="I54" s="15">
        <f>'[3]01'!J56</f>
        <v>-7.2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97">
        <v>-0.6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-0.6</v>
      </c>
      <c r="BD54" s="197">
        <v>-0.6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960</v>
      </c>
      <c r="G55" s="16">
        <f>'[3]01'!G57</f>
        <v>0</v>
      </c>
      <c r="H55" s="17">
        <f t="shared" si="27"/>
        <v>1280</v>
      </c>
      <c r="I55" s="15">
        <f>'[3]01'!J57</f>
        <v>-7.2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97">
        <v>-0.6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-0.6</v>
      </c>
      <c r="BD55" s="197">
        <v>-0.6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960</v>
      </c>
      <c r="G56" s="16">
        <f>'[3]01'!G58</f>
        <v>0</v>
      </c>
      <c r="H56" s="17">
        <f t="shared" si="27"/>
        <v>1280</v>
      </c>
      <c r="I56" s="15">
        <f>'[3]01'!J58</f>
        <v>-7.2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97">
        <v>-0.6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-0.6</v>
      </c>
      <c r="BD56" s="197">
        <v>-0.6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960</v>
      </c>
      <c r="G57" s="16">
        <f>'[3]01'!G59</f>
        <v>0</v>
      </c>
      <c r="H57" s="17">
        <f t="shared" si="27"/>
        <v>1280</v>
      </c>
      <c r="I57" s="15">
        <f>'[3]01'!J59</f>
        <v>-7.2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97">
        <v>-0.6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-0.6</v>
      </c>
      <c r="BD57" s="197">
        <v>-0.6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960</v>
      </c>
      <c r="G58" s="16">
        <f>'[3]01'!G60</f>
        <v>0</v>
      </c>
      <c r="H58" s="17">
        <f t="shared" si="27"/>
        <v>1280</v>
      </c>
      <c r="I58" s="15">
        <f>'[3]01'!J60</f>
        <v>-7.2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97">
        <v>-0.6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-0.6</v>
      </c>
      <c r="BD58" s="197">
        <v>-0.6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960</v>
      </c>
      <c r="G59" s="16">
        <f>'[3]01'!G61</f>
        <v>0</v>
      </c>
      <c r="H59" s="17">
        <f t="shared" si="27"/>
        <v>1280</v>
      </c>
      <c r="I59" s="15">
        <f>'[3]01'!J61</f>
        <v>-7.2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97">
        <v>-0.6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-0.6</v>
      </c>
      <c r="BD59" s="197">
        <v>-0.6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960</v>
      </c>
      <c r="G60" s="16">
        <f>'[3]01'!G62</f>
        <v>0</v>
      </c>
      <c r="H60" s="17">
        <f t="shared" si="27"/>
        <v>1280</v>
      </c>
      <c r="I60" s="15">
        <f>'[3]01'!J62</f>
        <v>-7.2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97">
        <v>-0.6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-0.6</v>
      </c>
      <c r="BD60" s="197">
        <v>-0.6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960</v>
      </c>
      <c r="G61" s="16">
        <f>'[3]01'!G63</f>
        <v>0</v>
      </c>
      <c r="H61" s="17">
        <f t="shared" si="27"/>
        <v>1280</v>
      </c>
      <c r="I61" s="15">
        <f>'[3]01'!J63</f>
        <v>-7.2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97">
        <v>-0.6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-0.6</v>
      </c>
      <c r="BD61" s="197">
        <v>-0.6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960</v>
      </c>
      <c r="G62" s="16">
        <f>'[3]01'!G64</f>
        <v>0</v>
      </c>
      <c r="H62" s="17">
        <f t="shared" si="27"/>
        <v>1280</v>
      </c>
      <c r="I62" s="15">
        <f>'[3]01'!J64</f>
        <v>-7.2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97">
        <v>-0.6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-0.6</v>
      </c>
      <c r="BD62" s="197">
        <v>-0.6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960</v>
      </c>
      <c r="G63" s="16">
        <f>'[3]01'!G65</f>
        <v>0</v>
      </c>
      <c r="H63" s="17">
        <f t="shared" si="27"/>
        <v>1280</v>
      </c>
      <c r="I63" s="15">
        <f>'[3]01'!J65</f>
        <v>-7.2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97">
        <v>-0.6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-0.6</v>
      </c>
      <c r="BD63" s="197">
        <v>-0.6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960</v>
      </c>
      <c r="G64" s="16">
        <f>'[3]01'!G66</f>
        <v>0</v>
      </c>
      <c r="H64" s="17">
        <f t="shared" si="27"/>
        <v>1280</v>
      </c>
      <c r="I64" s="15">
        <f>'[3]01'!J66</f>
        <v>-7.2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97">
        <v>-0.6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-0.6</v>
      </c>
      <c r="BD64" s="197">
        <v>-0.6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960</v>
      </c>
      <c r="G65" s="16">
        <f>'[3]01'!G67</f>
        <v>0</v>
      </c>
      <c r="H65" s="17">
        <f t="shared" si="27"/>
        <v>1280</v>
      </c>
      <c r="I65" s="15">
        <f>'[3]01'!J67</f>
        <v>-7.2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97">
        <v>-0.6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-0.6</v>
      </c>
      <c r="BD65" s="197">
        <v>-0.6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960</v>
      </c>
      <c r="G66" s="16">
        <f>'[3]01'!G68</f>
        <v>0</v>
      </c>
      <c r="H66" s="17">
        <f t="shared" si="27"/>
        <v>1280</v>
      </c>
      <c r="I66" s="15">
        <f>'[3]01'!J68</f>
        <v>-7.2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97">
        <v>-0.6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-0.6</v>
      </c>
      <c r="BD66" s="197">
        <v>-0.6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960</v>
      </c>
      <c r="G67" s="16">
        <f>'[3]01'!G69</f>
        <v>0</v>
      </c>
      <c r="H67" s="17">
        <f t="shared" si="27"/>
        <v>1280</v>
      </c>
      <c r="I67" s="15">
        <f>'[3]01'!J69</f>
        <v>-7.2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97">
        <v>-0.6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-0.6</v>
      </c>
      <c r="BD67" s="197">
        <v>-0.6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960</v>
      </c>
      <c r="G68" s="16">
        <f>'[3]01'!G70</f>
        <v>0</v>
      </c>
      <c r="H68" s="17">
        <f t="shared" si="27"/>
        <v>1280</v>
      </c>
      <c r="I68" s="15">
        <f>'[3]01'!J70</f>
        <v>-7.2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97">
        <v>-0.6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-0.6</v>
      </c>
      <c r="BD68" s="197">
        <v>-0.6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960</v>
      </c>
      <c r="G69" s="16">
        <f>'[3]01'!G71</f>
        <v>0</v>
      </c>
      <c r="H69" s="17">
        <f t="shared" ref="H69:H98" si="59">SUM(B69:G69)</f>
        <v>1280</v>
      </c>
      <c r="I69" s="15">
        <f>'[3]01'!J71</f>
        <v>-7.2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97">
        <v>-0.6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-0.6</v>
      </c>
      <c r="BD69" s="197">
        <v>-0.6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960</v>
      </c>
      <c r="G70" s="16">
        <f>'[3]01'!G72</f>
        <v>0</v>
      </c>
      <c r="H70" s="17">
        <f t="shared" si="59"/>
        <v>1280</v>
      </c>
      <c r="I70" s="15">
        <f>'[3]01'!J72</f>
        <v>-7.2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97">
        <v>-0.6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-0.6</v>
      </c>
      <c r="BD70" s="197">
        <v>-0.6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960</v>
      </c>
      <c r="G71" s="16">
        <f>'[3]01'!G73</f>
        <v>0</v>
      </c>
      <c r="H71" s="17">
        <f t="shared" si="59"/>
        <v>1280</v>
      </c>
      <c r="I71" s="15">
        <f>'[3]01'!J73</f>
        <v>-7.2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97">
        <v>-0.6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-0.6</v>
      </c>
      <c r="BD71" s="197">
        <v>-0.6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960</v>
      </c>
      <c r="G72" s="16">
        <f>'[3]01'!G74</f>
        <v>0</v>
      </c>
      <c r="H72" s="17">
        <f t="shared" si="59"/>
        <v>1280</v>
      </c>
      <c r="I72" s="15">
        <f>'[3]01'!J74</f>
        <v>-7.2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97">
        <v>-0.6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-0.6</v>
      </c>
      <c r="BD72" s="197">
        <v>-0.6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960</v>
      </c>
      <c r="G73" s="16">
        <f>'[3]01'!G75</f>
        <v>0</v>
      </c>
      <c r="H73" s="17">
        <f t="shared" si="59"/>
        <v>1280</v>
      </c>
      <c r="I73" s="15">
        <f>'[3]01'!J75</f>
        <v>-7.2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97">
        <v>-0.6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-0.6</v>
      </c>
      <c r="BD73" s="197">
        <v>-0.6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960</v>
      </c>
      <c r="G74" s="16">
        <f>'[3]01'!G76</f>
        <v>0</v>
      </c>
      <c r="H74" s="17">
        <f t="shared" si="59"/>
        <v>1280</v>
      </c>
      <c r="I74" s="15">
        <f>'[3]01'!J76</f>
        <v>-7.2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97">
        <v>-0.6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-0.6</v>
      </c>
      <c r="BD74" s="197">
        <v>-0.6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980</v>
      </c>
      <c r="G75" s="16">
        <f>'[3]01'!G77</f>
        <v>0</v>
      </c>
      <c r="H75" s="17">
        <f t="shared" si="59"/>
        <v>1300</v>
      </c>
      <c r="I75" s="15">
        <f>'[3]01'!J77</f>
        <v>-7.2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97">
        <v>-0.6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-0.6</v>
      </c>
      <c r="BD75" s="197">
        <v>-0.6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980</v>
      </c>
      <c r="G76" s="16">
        <f>'[3]01'!G78</f>
        <v>0</v>
      </c>
      <c r="H76" s="17">
        <f t="shared" si="59"/>
        <v>1300</v>
      </c>
      <c r="I76" s="15">
        <f>'[3]01'!J78</f>
        <v>-7.2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97">
        <v>-0.6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-0.6</v>
      </c>
      <c r="BD76" s="197">
        <v>-0.6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980</v>
      </c>
      <c r="G77" s="16">
        <f>'[3]01'!G79</f>
        <v>0</v>
      </c>
      <c r="H77" s="17">
        <f t="shared" si="59"/>
        <v>1300</v>
      </c>
      <c r="I77" s="15">
        <f>'[3]01'!J79</f>
        <v>-7.2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97">
        <v>-0.6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-0.6</v>
      </c>
      <c r="BD77" s="197">
        <v>-0.6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980</v>
      </c>
      <c r="G78" s="16">
        <f>'[3]01'!G80</f>
        <v>0</v>
      </c>
      <c r="H78" s="17">
        <f t="shared" si="59"/>
        <v>1300</v>
      </c>
      <c r="I78" s="15">
        <f>'[3]01'!J80</f>
        <v>-7.2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97">
        <v>-0.6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-0.6</v>
      </c>
      <c r="BD78" s="197">
        <v>-0.6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980</v>
      </c>
      <c r="G79" s="16">
        <f>'[3]01'!G81</f>
        <v>0</v>
      </c>
      <c r="H79" s="17">
        <f t="shared" si="59"/>
        <v>1300</v>
      </c>
      <c r="I79" s="15">
        <f>'[3]01'!J81</f>
        <v>-7.2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97">
        <v>-0.6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-0.6</v>
      </c>
      <c r="BD79" s="197">
        <v>-0.6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980</v>
      </c>
      <c r="G80" s="16">
        <f>'[3]01'!G82</f>
        <v>0</v>
      </c>
      <c r="H80" s="17">
        <f t="shared" si="59"/>
        <v>1300</v>
      </c>
      <c r="I80" s="15">
        <f>'[3]01'!J82</f>
        <v>-7.2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97">
        <v>-0.6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-0.6</v>
      </c>
      <c r="BD80" s="197">
        <v>-0.6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980</v>
      </c>
      <c r="G81" s="16">
        <f>'[3]01'!G83</f>
        <v>0</v>
      </c>
      <c r="H81" s="17">
        <f t="shared" si="59"/>
        <v>1300</v>
      </c>
      <c r="I81" s="15">
        <f>'[3]01'!J83</f>
        <v>-7.2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97">
        <v>-0.6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-0.6</v>
      </c>
      <c r="BD81" s="197">
        <v>-0.6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980</v>
      </c>
      <c r="G82" s="16">
        <f>'[3]01'!G84</f>
        <v>0</v>
      </c>
      <c r="H82" s="17">
        <f t="shared" si="59"/>
        <v>1300</v>
      </c>
      <c r="I82" s="15">
        <f>'[3]01'!J84</f>
        <v>-7.2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97">
        <v>-0.6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-0.6</v>
      </c>
      <c r="BD82" s="197">
        <v>-0.6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980</v>
      </c>
      <c r="G83" s="16">
        <f>'[3]01'!G85</f>
        <v>0</v>
      </c>
      <c r="H83" s="17">
        <f t="shared" si="59"/>
        <v>1300</v>
      </c>
      <c r="I83" s="15">
        <f>'[3]01'!J85</f>
        <v>-7.2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97">
        <v>-0.6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-0.6</v>
      </c>
      <c r="BD83" s="197">
        <v>-0.6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980</v>
      </c>
      <c r="G84" s="16">
        <f>'[3]01'!G86</f>
        <v>0</v>
      </c>
      <c r="H84" s="17">
        <f t="shared" si="59"/>
        <v>1300</v>
      </c>
      <c r="I84" s="15">
        <f>'[3]01'!J86</f>
        <v>-7.2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97">
        <v>-0.6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-0.6</v>
      </c>
      <c r="BD84" s="197">
        <v>-0.6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980</v>
      </c>
      <c r="G85" s="16">
        <f>'[3]01'!G87</f>
        <v>0</v>
      </c>
      <c r="H85" s="17">
        <f t="shared" si="59"/>
        <v>1300</v>
      </c>
      <c r="I85" s="15">
        <f>'[3]01'!J87</f>
        <v>-7.2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97">
        <v>-0.6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-0.6</v>
      </c>
      <c r="BD85" s="197">
        <v>-0.6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980</v>
      </c>
      <c r="G86" s="16">
        <f>'[3]01'!G88</f>
        <v>0</v>
      </c>
      <c r="H86" s="17">
        <f t="shared" si="59"/>
        <v>1300</v>
      </c>
      <c r="I86" s="15">
        <f>'[3]01'!J88</f>
        <v>-7.2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97">
        <v>-0.6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-0.6</v>
      </c>
      <c r="BD86" s="197">
        <v>-0.6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980</v>
      </c>
      <c r="G87" s="16">
        <f>'[3]01'!G89</f>
        <v>0</v>
      </c>
      <c r="H87" s="17">
        <f t="shared" si="59"/>
        <v>1300</v>
      </c>
      <c r="I87" s="15">
        <f>'[3]01'!J89</f>
        <v>-7.2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97">
        <v>-0.6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-0.6</v>
      </c>
      <c r="BD87" s="197">
        <v>-0.6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980</v>
      </c>
      <c r="G88" s="16">
        <f>'[3]01'!G90</f>
        <v>0</v>
      </c>
      <c r="H88" s="17">
        <f t="shared" si="59"/>
        <v>1300</v>
      </c>
      <c r="I88" s="15">
        <f>'[3]01'!J90</f>
        <v>-7.2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T88" s="8">
        <v>0</v>
      </c>
      <c r="AU88" s="8">
        <v>0</v>
      </c>
      <c r="AW88" s="197">
        <v>-0.6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-0.6</v>
      </c>
      <c r="BD88" s="197">
        <v>-0.6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980</v>
      </c>
      <c r="G89" s="16">
        <f>'[3]01'!G91</f>
        <v>0</v>
      </c>
      <c r="H89" s="17">
        <f t="shared" si="59"/>
        <v>1300</v>
      </c>
      <c r="I89" s="15">
        <f>'[3]01'!J91</f>
        <v>-7.2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T89" s="8">
        <v>0</v>
      </c>
      <c r="AU89" s="8">
        <v>0</v>
      </c>
      <c r="AW89" s="197">
        <v>-0.6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-0.6</v>
      </c>
      <c r="BD89" s="197">
        <v>-0.6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980</v>
      </c>
      <c r="G90" s="16">
        <f>'[3]01'!G92</f>
        <v>0</v>
      </c>
      <c r="H90" s="17">
        <f t="shared" si="59"/>
        <v>1300</v>
      </c>
      <c r="I90" s="15">
        <f>'[3]01'!J92</f>
        <v>-7.2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T90" s="8">
        <v>0</v>
      </c>
      <c r="AU90" s="8">
        <v>0</v>
      </c>
      <c r="AW90" s="197">
        <v>-0.6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-0.6</v>
      </c>
      <c r="BD90" s="197">
        <v>-0.6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980</v>
      </c>
      <c r="G91" s="16">
        <f>'[3]01'!G93</f>
        <v>0</v>
      </c>
      <c r="H91" s="17">
        <f t="shared" si="59"/>
        <v>1300</v>
      </c>
      <c r="I91" s="15">
        <f>'[3]01'!J93</f>
        <v>-7.2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T91" s="8">
        <v>0</v>
      </c>
      <c r="AU91" s="8">
        <v>0</v>
      </c>
      <c r="AW91" s="197">
        <v>-0.6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-0.6</v>
      </c>
      <c r="BD91" s="197">
        <v>-0.6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980</v>
      </c>
      <c r="G92" s="16">
        <f>'[3]01'!G94</f>
        <v>0</v>
      </c>
      <c r="H92" s="17">
        <f t="shared" si="59"/>
        <v>1300</v>
      </c>
      <c r="I92" s="15">
        <f>'[3]01'!J94</f>
        <v>-7.2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T92" s="8">
        <v>0</v>
      </c>
      <c r="AU92" s="8">
        <v>0</v>
      </c>
      <c r="AW92" s="197">
        <v>-0.6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-0.6</v>
      </c>
      <c r="BD92" s="197">
        <v>-0.6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980</v>
      </c>
      <c r="G93" s="16">
        <f>'[3]01'!G95</f>
        <v>0</v>
      </c>
      <c r="H93" s="17">
        <f t="shared" si="59"/>
        <v>1300</v>
      </c>
      <c r="I93" s="15">
        <f>'[3]01'!J95</f>
        <v>-7.2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T93" s="8">
        <v>0</v>
      </c>
      <c r="AU93" s="8">
        <v>0</v>
      </c>
      <c r="AW93" s="197">
        <v>-0.6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-0.6</v>
      </c>
      <c r="BD93" s="197">
        <v>-0.6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980</v>
      </c>
      <c r="G94" s="16">
        <f>'[3]01'!G96</f>
        <v>0</v>
      </c>
      <c r="H94" s="17">
        <f t="shared" si="59"/>
        <v>1300</v>
      </c>
      <c r="I94" s="15">
        <f>'[3]01'!J96</f>
        <v>-7.2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T94" s="8">
        <v>0</v>
      </c>
      <c r="AU94" s="8">
        <v>0</v>
      </c>
      <c r="AW94" s="197">
        <v>-0.6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-0.6</v>
      </c>
      <c r="BD94" s="197">
        <v>-0.6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980</v>
      </c>
      <c r="G95" s="16">
        <f>'[3]01'!G97</f>
        <v>0</v>
      </c>
      <c r="H95" s="17">
        <f t="shared" si="59"/>
        <v>1300</v>
      </c>
      <c r="I95" s="15">
        <f>'[3]01'!J97</f>
        <v>-7.2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T95" s="8">
        <v>0</v>
      </c>
      <c r="AU95" s="8">
        <v>0</v>
      </c>
      <c r="AW95" s="197">
        <v>-0.6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-0.6</v>
      </c>
      <c r="BD95" s="197">
        <v>-0.6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980</v>
      </c>
      <c r="G96" s="16">
        <f>'[3]01'!G98</f>
        <v>0</v>
      </c>
      <c r="H96" s="17">
        <f t="shared" si="59"/>
        <v>1300</v>
      </c>
      <c r="I96" s="15">
        <f>'[3]01'!J98</f>
        <v>-7.2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T96" s="8">
        <v>0</v>
      </c>
      <c r="AU96" s="8">
        <v>0</v>
      </c>
      <c r="AW96" s="197">
        <v>-0.6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-0.6</v>
      </c>
      <c r="BD96" s="197">
        <v>-0.6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980</v>
      </c>
      <c r="G97" s="16">
        <f>'[3]01'!G99</f>
        <v>0</v>
      </c>
      <c r="H97" s="17">
        <f t="shared" si="59"/>
        <v>1300</v>
      </c>
      <c r="I97" s="15">
        <f>'[3]01'!J99</f>
        <v>-7.2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T97" s="8">
        <v>0</v>
      </c>
      <c r="AU97" s="8">
        <v>0</v>
      </c>
      <c r="AW97" s="197">
        <v>-0.6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-0.6</v>
      </c>
      <c r="BD97" s="197">
        <v>-0.6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980</v>
      </c>
      <c r="G98" s="16">
        <f>'[3]01'!G100</f>
        <v>0</v>
      </c>
      <c r="H98" s="17">
        <f t="shared" si="59"/>
        <v>1300</v>
      </c>
      <c r="I98" s="15">
        <f>'[3]01'!J100</f>
        <v>-7.2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T98" s="8">
        <v>0</v>
      </c>
      <c r="AU98" s="8">
        <v>0</v>
      </c>
      <c r="AW98" s="197">
        <v>-0.6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-0.6</v>
      </c>
      <c r="BD98" s="197">
        <v>-0.6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-0.17280000000000012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-0.17280000000000012</v>
      </c>
      <c r="P99" s="15">
        <f t="shared" si="62"/>
        <v>2.4E-2</v>
      </c>
      <c r="Q99" s="15">
        <f t="shared" si="62"/>
        <v>-0.17280000000000012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-0.17280000000000012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-0.14400000000000002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-0.14400000000000002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45108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43.6</v>
      </c>
      <c r="J3">
        <f>BYPL_EOD!AE3+BYPL_EOD!AF3</f>
        <v>24.77</v>
      </c>
      <c r="K3">
        <f>MES_EOD!AE3+MES_EOD!AF3</f>
        <v>9.34</v>
      </c>
      <c r="L3">
        <f>NDMC_EOD!AE3+NDMC_EOD!AF3</f>
        <v>46.29</v>
      </c>
      <c r="M3">
        <f>TPDDL_EOD!AE3+TPDDL_EOD!AF3</f>
        <v>30</v>
      </c>
      <c r="N3">
        <f t="shared" ref="N3:N66" si="0">SUM(I3:M3)</f>
        <v>154</v>
      </c>
      <c r="O3" s="112">
        <f t="shared" ref="O3:O66" si="1">G3-N3</f>
        <v>0</v>
      </c>
      <c r="P3">
        <v>43.6</v>
      </c>
      <c r="Q3">
        <v>24.77</v>
      </c>
      <c r="R3">
        <v>9.34</v>
      </c>
      <c r="S3">
        <v>46.29</v>
      </c>
      <c r="T3">
        <v>30</v>
      </c>
      <c r="U3" s="114">
        <f t="shared" ref="U3:U66" si="2">SUM(P3:T3)</f>
        <v>154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43.6</v>
      </c>
      <c r="J4">
        <f>BYPL_EOD!AE4+BYPL_EOD!AF4</f>
        <v>24.77</v>
      </c>
      <c r="K4">
        <f>MES_EOD!AE4+MES_EOD!AF4</f>
        <v>9.34</v>
      </c>
      <c r="L4">
        <f>NDMC_EOD!AE4+NDMC_EOD!AF4</f>
        <v>46.29</v>
      </c>
      <c r="M4">
        <f>TPDDL_EOD!AE4+TPDDL_EOD!AF4</f>
        <v>30</v>
      </c>
      <c r="N4">
        <f t="shared" si="0"/>
        <v>154</v>
      </c>
      <c r="O4" s="112">
        <f t="shared" si="1"/>
        <v>0</v>
      </c>
      <c r="P4">
        <v>43.6</v>
      </c>
      <c r="Q4">
        <v>24.77</v>
      </c>
      <c r="R4">
        <v>9.34</v>
      </c>
      <c r="S4">
        <v>46.29</v>
      </c>
      <c r="T4">
        <v>30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43.6</v>
      </c>
      <c r="J5">
        <f>BYPL_EOD!AE5+BYPL_EOD!AF5</f>
        <v>24.77</v>
      </c>
      <c r="K5">
        <f>MES_EOD!AE5+MES_EOD!AF5</f>
        <v>9.34</v>
      </c>
      <c r="L5">
        <f>NDMC_EOD!AE5+NDMC_EOD!AF5</f>
        <v>46.29</v>
      </c>
      <c r="M5">
        <f>TPDDL_EOD!AE5+TPDDL_EOD!AF5</f>
        <v>30</v>
      </c>
      <c r="N5">
        <f t="shared" si="0"/>
        <v>154</v>
      </c>
      <c r="O5" s="112">
        <f t="shared" si="1"/>
        <v>0</v>
      </c>
      <c r="P5">
        <v>43.6</v>
      </c>
      <c r="Q5">
        <v>24.77</v>
      </c>
      <c r="R5">
        <v>9.34</v>
      </c>
      <c r="S5">
        <v>46.29</v>
      </c>
      <c r="T5">
        <v>30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</v>
      </c>
      <c r="J6">
        <f>BYPL_EOD!AE6+BYPL_EOD!AF6</f>
        <v>24.77</v>
      </c>
      <c r="K6">
        <f>MES_EOD!AE6+MES_EOD!AF6</f>
        <v>9.34</v>
      </c>
      <c r="L6">
        <f>NDMC_EOD!AE6+NDMC_EOD!AF6</f>
        <v>46.29</v>
      </c>
      <c r="M6">
        <f>TPDDL_EOD!AE6+TPDDL_EOD!AF6</f>
        <v>30</v>
      </c>
      <c r="N6">
        <f t="shared" si="0"/>
        <v>154</v>
      </c>
      <c r="O6" s="112">
        <f t="shared" si="1"/>
        <v>0</v>
      </c>
      <c r="P6">
        <v>43.6</v>
      </c>
      <c r="Q6">
        <v>24.77</v>
      </c>
      <c r="R6">
        <v>9.34</v>
      </c>
      <c r="S6">
        <v>46.29</v>
      </c>
      <c r="T6">
        <v>30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</v>
      </c>
      <c r="J7">
        <f>BYPL_EOD!AE7+BYPL_EOD!AF7</f>
        <v>24.77</v>
      </c>
      <c r="K7">
        <f>MES_EOD!AE7+MES_EOD!AF7</f>
        <v>9.34</v>
      </c>
      <c r="L7">
        <f>NDMC_EOD!AE7+NDMC_EOD!AF7</f>
        <v>46.29</v>
      </c>
      <c r="M7">
        <f>TPDDL_EOD!AE7+TPDDL_EOD!AF7</f>
        <v>30</v>
      </c>
      <c r="N7">
        <f t="shared" si="0"/>
        <v>154</v>
      </c>
      <c r="O7" s="112">
        <f t="shared" si="1"/>
        <v>0</v>
      </c>
      <c r="P7">
        <v>43.6</v>
      </c>
      <c r="Q7">
        <v>24.77</v>
      </c>
      <c r="R7">
        <v>9.34</v>
      </c>
      <c r="S7">
        <v>46.29</v>
      </c>
      <c r="T7">
        <v>30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</v>
      </c>
      <c r="J8">
        <f>BYPL_EOD!AE8+BYPL_EOD!AF8</f>
        <v>24.77</v>
      </c>
      <c r="K8">
        <f>MES_EOD!AE8+MES_EOD!AF8</f>
        <v>9.34</v>
      </c>
      <c r="L8">
        <f>NDMC_EOD!AE8+NDMC_EOD!AF8</f>
        <v>46.29</v>
      </c>
      <c r="M8">
        <f>TPDDL_EOD!AE8+TPDDL_EOD!AF8</f>
        <v>30</v>
      </c>
      <c r="N8">
        <f t="shared" si="0"/>
        <v>154</v>
      </c>
      <c r="O8" s="112">
        <f t="shared" si="1"/>
        <v>0</v>
      </c>
      <c r="P8">
        <v>43.6</v>
      </c>
      <c r="Q8">
        <v>24.77</v>
      </c>
      <c r="R8">
        <v>9.34</v>
      </c>
      <c r="S8">
        <v>46.29</v>
      </c>
      <c r="T8">
        <v>30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</v>
      </c>
      <c r="J9">
        <f>BYPL_EOD!AE9+BYPL_EOD!AF9</f>
        <v>24.77</v>
      </c>
      <c r="K9">
        <f>MES_EOD!AE9+MES_EOD!AF9</f>
        <v>9.34</v>
      </c>
      <c r="L9">
        <f>NDMC_EOD!AE9+NDMC_EOD!AF9</f>
        <v>46.29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43.6</v>
      </c>
      <c r="Q9">
        <v>24.77</v>
      </c>
      <c r="R9">
        <v>9.34</v>
      </c>
      <c r="S9">
        <v>46.29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</v>
      </c>
      <c r="J10">
        <f>BYPL_EOD!AE10+BYPL_EOD!AF10</f>
        <v>24.77</v>
      </c>
      <c r="K10">
        <f>MES_EOD!AE10+MES_EOD!AF10</f>
        <v>9.34</v>
      </c>
      <c r="L10">
        <f>NDMC_EOD!AE10+NDMC_EOD!AF10</f>
        <v>46.29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43.6</v>
      </c>
      <c r="Q10">
        <v>24.77</v>
      </c>
      <c r="R10">
        <v>9.34</v>
      </c>
      <c r="S10">
        <v>46.29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43.96</v>
      </c>
      <c r="J15">
        <f>BYPL_EOD!AE15+BYPL_EOD!AF15</f>
        <v>24.97</v>
      </c>
      <c r="K15">
        <f>MES_EOD!AE15+MES_EOD!AF15</f>
        <v>9.42</v>
      </c>
      <c r="L15">
        <f>NDMC_EOD!AE15+NDMC_EOD!AF15</f>
        <v>46.66</v>
      </c>
      <c r="M15">
        <f>TPDDL_EOD!AE15+TPDDL_EOD!AF15</f>
        <v>30</v>
      </c>
      <c r="N15">
        <f t="shared" si="0"/>
        <v>155.01</v>
      </c>
      <c r="O15" s="112">
        <f t="shared" si="1"/>
        <v>-9.9999999999909051E-3</v>
      </c>
      <c r="P15">
        <v>43.957164053932004</v>
      </c>
      <c r="Q15">
        <v>24.968389136184761</v>
      </c>
      <c r="R15">
        <v>9.4193922972711448</v>
      </c>
      <c r="S15">
        <v>46.656989871621185</v>
      </c>
      <c r="T15">
        <v>29.998064640990904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43.96</v>
      </c>
      <c r="J16">
        <f>BYPL_EOD!AE16+BYPL_EOD!AF16</f>
        <v>24.97</v>
      </c>
      <c r="K16">
        <f>MES_EOD!AE16+MES_EOD!AF16</f>
        <v>9.42</v>
      </c>
      <c r="L16">
        <f>NDMC_EOD!AE16+NDMC_EOD!AF16</f>
        <v>46.66</v>
      </c>
      <c r="M16">
        <f>TPDDL_EOD!AE16+TPDDL_EOD!AF16</f>
        <v>30</v>
      </c>
      <c r="N16">
        <f t="shared" si="0"/>
        <v>155.01</v>
      </c>
      <c r="O16" s="112">
        <f t="shared" si="1"/>
        <v>-9.9999999999909051E-3</v>
      </c>
      <c r="P16">
        <v>43.957164053932004</v>
      </c>
      <c r="Q16">
        <v>24.968389136184761</v>
      </c>
      <c r="R16">
        <v>9.4193922972711448</v>
      </c>
      <c r="S16">
        <v>46.656989871621185</v>
      </c>
      <c r="T16">
        <v>29.998064640990904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43.96</v>
      </c>
      <c r="J17">
        <f>BYPL_EOD!AE17+BYPL_EOD!AF17</f>
        <v>24.97</v>
      </c>
      <c r="K17">
        <f>MES_EOD!AE17+MES_EOD!AF17</f>
        <v>9.42</v>
      </c>
      <c r="L17">
        <f>NDMC_EOD!AE17+NDMC_EOD!AF17</f>
        <v>46.66</v>
      </c>
      <c r="M17">
        <f>TPDDL_EOD!AE17+TPDDL_EOD!AF17</f>
        <v>30</v>
      </c>
      <c r="N17">
        <f t="shared" si="0"/>
        <v>155.01</v>
      </c>
      <c r="O17" s="112">
        <f t="shared" si="1"/>
        <v>-9.9999999999909051E-3</v>
      </c>
      <c r="P17">
        <v>43.957164053932004</v>
      </c>
      <c r="Q17">
        <v>24.968389136184761</v>
      </c>
      <c r="R17">
        <v>9.4193922972711448</v>
      </c>
      <c r="S17">
        <v>46.656989871621185</v>
      </c>
      <c r="T17">
        <v>29.998064640990904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43.96</v>
      </c>
      <c r="J18">
        <f>BYPL_EOD!AE18+BYPL_EOD!AF18</f>
        <v>24.97</v>
      </c>
      <c r="K18">
        <f>MES_EOD!AE18+MES_EOD!AF18</f>
        <v>9.42</v>
      </c>
      <c r="L18">
        <f>NDMC_EOD!AE18+NDMC_EOD!AF18</f>
        <v>46.66</v>
      </c>
      <c r="M18">
        <f>TPDDL_EOD!AE18+TPDDL_EOD!AF18</f>
        <v>30</v>
      </c>
      <c r="N18">
        <f t="shared" si="0"/>
        <v>155.01</v>
      </c>
      <c r="O18" s="112">
        <f t="shared" si="1"/>
        <v>-9.9999999999909051E-3</v>
      </c>
      <c r="P18">
        <v>43.957164053932004</v>
      </c>
      <c r="Q18">
        <v>24.968389136184761</v>
      </c>
      <c r="R18">
        <v>9.4193922972711448</v>
      </c>
      <c r="S18">
        <v>46.656989871621185</v>
      </c>
      <c r="T18">
        <v>29.998064640990904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-9.9999999999909051E-3</v>
      </c>
      <c r="P19">
        <v>43.957164053932004</v>
      </c>
      <c r="Q19">
        <v>24.968389136184761</v>
      </c>
      <c r="R19">
        <v>9.4193922972711448</v>
      </c>
      <c r="S19">
        <v>46.656989871621185</v>
      </c>
      <c r="T19">
        <v>29.998064640990904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-9.9999999999909051E-3</v>
      </c>
      <c r="P20">
        <v>43.957164053932004</v>
      </c>
      <c r="Q20">
        <v>24.968389136184761</v>
      </c>
      <c r="R20">
        <v>9.4193922972711448</v>
      </c>
      <c r="S20">
        <v>46.656989871621185</v>
      </c>
      <c r="T20">
        <v>29.998064640990904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12"/>
      <c r="I21">
        <f>BRPL_EOD!AE21+BRPL_EOD!AF21</f>
        <v>43.96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30</v>
      </c>
      <c r="N21">
        <f t="shared" si="0"/>
        <v>155.01</v>
      </c>
      <c r="O21" s="112">
        <f t="shared" si="1"/>
        <v>-9.9999999999909051E-3</v>
      </c>
      <c r="P21">
        <v>43.957164053932004</v>
      </c>
      <c r="Q21">
        <v>24.968389136184761</v>
      </c>
      <c r="R21">
        <v>9.4193922972711448</v>
      </c>
      <c r="S21">
        <v>46.656989871621185</v>
      </c>
      <c r="T21">
        <v>29.998064640990904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12"/>
      <c r="I22">
        <f>BRPL_EOD!AE22+BRPL_EOD!AF22</f>
        <v>43.96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30</v>
      </c>
      <c r="N22">
        <f t="shared" si="0"/>
        <v>155.01</v>
      </c>
      <c r="O22" s="112">
        <f t="shared" si="1"/>
        <v>-9.9999999999909051E-3</v>
      </c>
      <c r="P22">
        <v>43.957164053932004</v>
      </c>
      <c r="Q22">
        <v>24.968389136184761</v>
      </c>
      <c r="R22">
        <v>9.4193922972711448</v>
      </c>
      <c r="S22">
        <v>46.656989871621185</v>
      </c>
      <c r="T22">
        <v>29.998064640990904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43.6</v>
      </c>
      <c r="J23">
        <f>BYPL_EOD!AE23+BYPL_EOD!AF23</f>
        <v>24.77</v>
      </c>
      <c r="K23">
        <f>MES_EOD!AE23+MES_EOD!AF23</f>
        <v>9.34</v>
      </c>
      <c r="L23">
        <f>NDMC_EOD!AE23+NDMC_EOD!AF23</f>
        <v>46.29</v>
      </c>
      <c r="M23">
        <f>TPDDL_EOD!AE23+TPDDL_EOD!AF23</f>
        <v>30</v>
      </c>
      <c r="N23">
        <f t="shared" si="0"/>
        <v>154</v>
      </c>
      <c r="O23" s="112">
        <f t="shared" si="1"/>
        <v>0</v>
      </c>
      <c r="P23">
        <v>43.6</v>
      </c>
      <c r="Q23">
        <v>24.77</v>
      </c>
      <c r="R23">
        <v>9.34</v>
      </c>
      <c r="S23">
        <v>46.29</v>
      </c>
      <c r="T23">
        <v>30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43.6</v>
      </c>
      <c r="J24">
        <f>BYPL_EOD!AE24+BYPL_EOD!AF24</f>
        <v>24.77</v>
      </c>
      <c r="K24">
        <f>MES_EOD!AE24+MES_EOD!AF24</f>
        <v>9.34</v>
      </c>
      <c r="L24">
        <f>NDMC_EOD!AE24+NDMC_EOD!AF24</f>
        <v>46.29</v>
      </c>
      <c r="M24">
        <f>TPDDL_EOD!AE24+TPDDL_EOD!AF24</f>
        <v>30</v>
      </c>
      <c r="N24">
        <f t="shared" si="0"/>
        <v>154</v>
      </c>
      <c r="O24" s="112">
        <f t="shared" si="1"/>
        <v>0</v>
      </c>
      <c r="P24">
        <v>43.6</v>
      </c>
      <c r="Q24">
        <v>24.77</v>
      </c>
      <c r="R24">
        <v>9.34</v>
      </c>
      <c r="S24">
        <v>46.29</v>
      </c>
      <c r="T24">
        <v>30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43.6</v>
      </c>
      <c r="J25">
        <f>BYPL_EOD!AE25+BYPL_EOD!AF25</f>
        <v>24.77</v>
      </c>
      <c r="K25">
        <f>MES_EOD!AE25+MES_EOD!AF25</f>
        <v>9.34</v>
      </c>
      <c r="L25">
        <f>NDMC_EOD!AE25+NDMC_EOD!AF25</f>
        <v>46.29</v>
      </c>
      <c r="M25">
        <f>TPDDL_EOD!AE25+TPDDL_EOD!AF25</f>
        <v>30</v>
      </c>
      <c r="N25">
        <f t="shared" si="0"/>
        <v>154</v>
      </c>
      <c r="O25" s="112">
        <f t="shared" si="1"/>
        <v>0</v>
      </c>
      <c r="P25">
        <v>43.6</v>
      </c>
      <c r="Q25">
        <v>24.77</v>
      </c>
      <c r="R25">
        <v>9.34</v>
      </c>
      <c r="S25">
        <v>46.29</v>
      </c>
      <c r="T25">
        <v>30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43.6</v>
      </c>
      <c r="J26">
        <f>BYPL_EOD!AE26+BYPL_EOD!AF26</f>
        <v>24.77</v>
      </c>
      <c r="K26">
        <f>MES_EOD!AE26+MES_EOD!AF26</f>
        <v>9.34</v>
      </c>
      <c r="L26">
        <f>NDMC_EOD!AE26+NDMC_EOD!AF26</f>
        <v>46.29</v>
      </c>
      <c r="M26">
        <f>TPDDL_EOD!AE26+TPDDL_EOD!AF26</f>
        <v>30</v>
      </c>
      <c r="N26">
        <f t="shared" si="0"/>
        <v>154</v>
      </c>
      <c r="O26" s="112">
        <f t="shared" si="1"/>
        <v>0</v>
      </c>
      <c r="P26">
        <v>43.6</v>
      </c>
      <c r="Q26">
        <v>24.77</v>
      </c>
      <c r="R26">
        <v>9.34</v>
      </c>
      <c r="S26">
        <v>46.29</v>
      </c>
      <c r="T26">
        <v>30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43.6</v>
      </c>
      <c r="J27">
        <f>BYPL_EOD!AE27+BYPL_EOD!AF27</f>
        <v>24.77</v>
      </c>
      <c r="K27">
        <f>MES_EOD!AE27+MES_EOD!AF27</f>
        <v>9.34</v>
      </c>
      <c r="L27">
        <f>NDMC_EOD!AE27+NDMC_EOD!AF27</f>
        <v>46.29</v>
      </c>
      <c r="M27">
        <f>TPDDL_EOD!AE27+TPDDL_EOD!AF27</f>
        <v>30</v>
      </c>
      <c r="N27">
        <f t="shared" si="0"/>
        <v>154</v>
      </c>
      <c r="O27" s="112">
        <f t="shared" si="1"/>
        <v>0</v>
      </c>
      <c r="P27">
        <v>43.6</v>
      </c>
      <c r="Q27">
        <v>24.77</v>
      </c>
      <c r="R27">
        <v>9.34</v>
      </c>
      <c r="S27">
        <v>46.29</v>
      </c>
      <c r="T27">
        <v>30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43.6</v>
      </c>
      <c r="J28">
        <f>BYPL_EOD!AE28+BYPL_EOD!AF28</f>
        <v>24.77</v>
      </c>
      <c r="K28">
        <f>MES_EOD!AE28+MES_EOD!AF28</f>
        <v>9.34</v>
      </c>
      <c r="L28">
        <f>NDMC_EOD!AE28+NDMC_EOD!AF28</f>
        <v>46.29</v>
      </c>
      <c r="M28">
        <f>TPDDL_EOD!AE28+TPDDL_EOD!AF28</f>
        <v>30</v>
      </c>
      <c r="N28">
        <f t="shared" si="0"/>
        <v>154</v>
      </c>
      <c r="O28" s="112">
        <f t="shared" si="1"/>
        <v>0</v>
      </c>
      <c r="P28">
        <v>43.6</v>
      </c>
      <c r="Q28">
        <v>24.77</v>
      </c>
      <c r="R28">
        <v>9.34</v>
      </c>
      <c r="S28">
        <v>46.29</v>
      </c>
      <c r="T28">
        <v>30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43.6</v>
      </c>
      <c r="J29">
        <f>BYPL_EOD!AE29+BYPL_EOD!AF29</f>
        <v>24.77</v>
      </c>
      <c r="K29">
        <f>MES_EOD!AE29+MES_EOD!AF29</f>
        <v>9.34</v>
      </c>
      <c r="L29">
        <f>NDMC_EOD!AE29+NDMC_EOD!AF29</f>
        <v>46.29</v>
      </c>
      <c r="M29">
        <f>TPDDL_EOD!AE29+TPDDL_EOD!AF29</f>
        <v>30</v>
      </c>
      <c r="N29">
        <f t="shared" si="0"/>
        <v>154</v>
      </c>
      <c r="O29" s="112">
        <f t="shared" si="1"/>
        <v>0</v>
      </c>
      <c r="P29">
        <v>43.6</v>
      </c>
      <c r="Q29">
        <v>24.77</v>
      </c>
      <c r="R29">
        <v>9.34</v>
      </c>
      <c r="S29">
        <v>46.29</v>
      </c>
      <c r="T29">
        <v>30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43.6</v>
      </c>
      <c r="J30">
        <f>BYPL_EOD!AE30+BYPL_EOD!AF30</f>
        <v>24.77</v>
      </c>
      <c r="K30">
        <f>MES_EOD!AE30+MES_EOD!AF30</f>
        <v>9.34</v>
      </c>
      <c r="L30">
        <f>NDMC_EOD!AE30+NDMC_EOD!AF30</f>
        <v>46.29</v>
      </c>
      <c r="M30">
        <f>TPDDL_EOD!AE30+TPDDL_EOD!AF30</f>
        <v>30</v>
      </c>
      <c r="N30">
        <f t="shared" si="0"/>
        <v>154</v>
      </c>
      <c r="O30" s="112">
        <f t="shared" si="1"/>
        <v>0</v>
      </c>
      <c r="P30">
        <v>43.6</v>
      </c>
      <c r="Q30">
        <v>24.77</v>
      </c>
      <c r="R30">
        <v>9.34</v>
      </c>
      <c r="S30">
        <v>46.29</v>
      </c>
      <c r="T30">
        <v>30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</v>
      </c>
      <c r="J31">
        <f>BYPL_EOD!AE31+BYPL_EOD!AF31</f>
        <v>24.77</v>
      </c>
      <c r="K31">
        <f>MES_EOD!AE31+MES_EOD!AF31</f>
        <v>9.34</v>
      </c>
      <c r="L31">
        <f>NDMC_EOD!AE31+NDMC_EOD!AF31</f>
        <v>46.29</v>
      </c>
      <c r="M31">
        <f>TPDDL_EOD!AE31+TPDDL_EOD!AF31</f>
        <v>30</v>
      </c>
      <c r="N31">
        <f t="shared" si="0"/>
        <v>154</v>
      </c>
      <c r="O31" s="112">
        <f t="shared" si="1"/>
        <v>0</v>
      </c>
      <c r="P31">
        <v>43.6</v>
      </c>
      <c r="Q31">
        <v>24.77</v>
      </c>
      <c r="R31">
        <v>9.34</v>
      </c>
      <c r="S31">
        <v>46.29</v>
      </c>
      <c r="T31">
        <v>30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</v>
      </c>
      <c r="J32">
        <f>BYPL_EOD!AE32+BYPL_EOD!AF32</f>
        <v>24.77</v>
      </c>
      <c r="K32">
        <f>MES_EOD!AE32+MES_EOD!AF32</f>
        <v>9.34</v>
      </c>
      <c r="L32">
        <f>NDMC_EOD!AE32+NDMC_EOD!AF32</f>
        <v>46.29</v>
      </c>
      <c r="M32">
        <f>TPDDL_EOD!AE32+TPDDL_EOD!AF32</f>
        <v>30</v>
      </c>
      <c r="N32">
        <f t="shared" si="0"/>
        <v>154</v>
      </c>
      <c r="O32" s="112">
        <f t="shared" si="1"/>
        <v>0</v>
      </c>
      <c r="P32">
        <v>43.6</v>
      </c>
      <c r="Q32">
        <v>24.77</v>
      </c>
      <c r="R32">
        <v>9.34</v>
      </c>
      <c r="S32">
        <v>46.29</v>
      </c>
      <c r="T32">
        <v>30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</v>
      </c>
      <c r="J33">
        <f>BYPL_EOD!AE33+BYPL_EOD!AF33</f>
        <v>24.77</v>
      </c>
      <c r="K33">
        <f>MES_EOD!AE33+MES_EOD!AF33</f>
        <v>9.34</v>
      </c>
      <c r="L33">
        <f>NDMC_EOD!AE33+NDMC_EOD!AF33</f>
        <v>46.29</v>
      </c>
      <c r="M33">
        <f>TPDDL_EOD!AE33+TPDDL_EOD!AF33</f>
        <v>30</v>
      </c>
      <c r="N33">
        <f t="shared" si="0"/>
        <v>154</v>
      </c>
      <c r="O33" s="112">
        <f t="shared" si="1"/>
        <v>0</v>
      </c>
      <c r="P33">
        <v>43.6</v>
      </c>
      <c r="Q33">
        <v>24.77</v>
      </c>
      <c r="R33">
        <v>9.34</v>
      </c>
      <c r="S33">
        <v>46.29</v>
      </c>
      <c r="T33">
        <v>30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</v>
      </c>
      <c r="J34">
        <f>BYPL_EOD!AE34+BYPL_EOD!AF34</f>
        <v>24.77</v>
      </c>
      <c r="K34">
        <f>MES_EOD!AE34+MES_EOD!AF34</f>
        <v>9.34</v>
      </c>
      <c r="L34">
        <f>NDMC_EOD!AE34+NDMC_EOD!AF34</f>
        <v>46.29</v>
      </c>
      <c r="M34">
        <f>TPDDL_EOD!AE34+TPDDL_EOD!AF34</f>
        <v>30</v>
      </c>
      <c r="N34">
        <f t="shared" si="0"/>
        <v>154</v>
      </c>
      <c r="O34" s="112">
        <f t="shared" si="1"/>
        <v>0</v>
      </c>
      <c r="P34">
        <v>43.6</v>
      </c>
      <c r="Q34">
        <v>24.77</v>
      </c>
      <c r="R34">
        <v>9.34</v>
      </c>
      <c r="S34">
        <v>46.29</v>
      </c>
      <c r="T34">
        <v>30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</v>
      </c>
      <c r="J35">
        <f>BYPL_EOD!AE35+BYPL_EOD!AF35</f>
        <v>24.77</v>
      </c>
      <c r="K35">
        <f>MES_EOD!AE35+MES_EOD!AF35</f>
        <v>9.34</v>
      </c>
      <c r="L35">
        <f>NDMC_EOD!AE35+NDMC_EOD!AF35</f>
        <v>46.29</v>
      </c>
      <c r="M35">
        <f>TPDDL_EOD!AE35+TPDDL_EOD!AF35</f>
        <v>30</v>
      </c>
      <c r="N35">
        <f t="shared" si="0"/>
        <v>154</v>
      </c>
      <c r="O35" s="112">
        <f t="shared" si="1"/>
        <v>0</v>
      </c>
      <c r="P35">
        <v>43.6</v>
      </c>
      <c r="Q35">
        <v>24.77</v>
      </c>
      <c r="R35">
        <v>9.34</v>
      </c>
      <c r="S35">
        <v>46.29</v>
      </c>
      <c r="T35">
        <v>30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</v>
      </c>
      <c r="J36">
        <f>BYPL_EOD!AE36+BYPL_EOD!AF36</f>
        <v>24.77</v>
      </c>
      <c r="K36">
        <f>MES_EOD!AE36+MES_EOD!AF36</f>
        <v>9.34</v>
      </c>
      <c r="L36">
        <f>NDMC_EOD!AE36+NDMC_EOD!AF36</f>
        <v>46.29</v>
      </c>
      <c r="M36">
        <f>TPDDL_EOD!AE36+TPDDL_EOD!AF36</f>
        <v>30</v>
      </c>
      <c r="N36">
        <f t="shared" si="0"/>
        <v>154</v>
      </c>
      <c r="O36" s="112">
        <f t="shared" si="1"/>
        <v>0</v>
      </c>
      <c r="P36">
        <v>43.6</v>
      </c>
      <c r="Q36">
        <v>24.77</v>
      </c>
      <c r="R36">
        <v>9.34</v>
      </c>
      <c r="S36">
        <v>46.29</v>
      </c>
      <c r="T36">
        <v>30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43.6</v>
      </c>
      <c r="J37">
        <f>BYPL_EOD!AE37+BYPL_EOD!AF37</f>
        <v>24.77</v>
      </c>
      <c r="K37">
        <f>MES_EOD!AE37+MES_EOD!AF37</f>
        <v>9.34</v>
      </c>
      <c r="L37">
        <f>NDMC_EOD!AE37+NDMC_EOD!AF37</f>
        <v>46.29</v>
      </c>
      <c r="M37">
        <f>TPDDL_EOD!AE37+TPDDL_EOD!AF37</f>
        <v>30</v>
      </c>
      <c r="N37">
        <f t="shared" si="0"/>
        <v>154</v>
      </c>
      <c r="O37" s="112">
        <f t="shared" si="1"/>
        <v>0</v>
      </c>
      <c r="P37">
        <v>43.6</v>
      </c>
      <c r="Q37">
        <v>24.77</v>
      </c>
      <c r="R37">
        <v>9.34</v>
      </c>
      <c r="S37">
        <v>46.29</v>
      </c>
      <c r="T37">
        <v>30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38.1</v>
      </c>
      <c r="J38">
        <f>BYPL_EOD!AE38+BYPL_EOD!AF38</f>
        <v>40.61</v>
      </c>
      <c r="K38">
        <f>MES_EOD!AE38+MES_EOD!AF38</f>
        <v>7.26</v>
      </c>
      <c r="L38">
        <f>NDMC_EOD!AE38+NDMC_EOD!AF38</f>
        <v>40.82</v>
      </c>
      <c r="M38">
        <f>TPDDL_EOD!AE38+TPDDL_EOD!AF38</f>
        <v>27.21</v>
      </c>
      <c r="N38">
        <f t="shared" si="0"/>
        <v>154.00000000000003</v>
      </c>
      <c r="O38" s="112">
        <f t="shared" si="1"/>
        <v>0</v>
      </c>
      <c r="P38">
        <v>38.099999999999994</v>
      </c>
      <c r="Q38">
        <v>40.609999999999992</v>
      </c>
      <c r="R38">
        <v>7.259999999999998</v>
      </c>
      <c r="S38">
        <v>40.819999999999993</v>
      </c>
      <c r="T38">
        <v>27.209999999999997</v>
      </c>
      <c r="U38" s="114">
        <f t="shared" si="2"/>
        <v>153.99999999999997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</v>
      </c>
      <c r="J39">
        <f>BYPL_EOD!AE39+BYPL_EOD!AF39</f>
        <v>24.77</v>
      </c>
      <c r="K39">
        <f>MES_EOD!AE39+MES_EOD!AF39</f>
        <v>9.34</v>
      </c>
      <c r="L39">
        <f>NDMC_EOD!AE39+NDMC_EOD!AF39</f>
        <v>46.29</v>
      </c>
      <c r="M39">
        <f>TPDDL_EOD!AE39+TPDDL_EOD!AF39</f>
        <v>30</v>
      </c>
      <c r="N39">
        <f t="shared" si="0"/>
        <v>154</v>
      </c>
      <c r="O39" s="112">
        <f t="shared" si="1"/>
        <v>0</v>
      </c>
      <c r="P39">
        <v>43.6</v>
      </c>
      <c r="Q39">
        <v>24.77</v>
      </c>
      <c r="R39">
        <v>9.34</v>
      </c>
      <c r="S39">
        <v>46.29</v>
      </c>
      <c r="T39">
        <v>30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</v>
      </c>
      <c r="J40">
        <f>BYPL_EOD!AE40+BYPL_EOD!AF40</f>
        <v>24.77</v>
      </c>
      <c r="K40">
        <f>MES_EOD!AE40+MES_EOD!AF40</f>
        <v>9.34</v>
      </c>
      <c r="L40">
        <f>NDMC_EOD!AE40+NDMC_EOD!AF40</f>
        <v>46.29</v>
      </c>
      <c r="M40">
        <f>TPDDL_EOD!AE40+TPDDL_EOD!AF40</f>
        <v>30</v>
      </c>
      <c r="N40">
        <f t="shared" si="0"/>
        <v>154</v>
      </c>
      <c r="O40" s="112">
        <f t="shared" si="1"/>
        <v>0</v>
      </c>
      <c r="P40">
        <v>43.6</v>
      </c>
      <c r="Q40">
        <v>24.77</v>
      </c>
      <c r="R40">
        <v>9.34</v>
      </c>
      <c r="S40">
        <v>46.29</v>
      </c>
      <c r="T40">
        <v>30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</v>
      </c>
      <c r="J41">
        <f>BYPL_EOD!AE41+BYPL_EOD!AF41</f>
        <v>24.77</v>
      </c>
      <c r="K41">
        <f>MES_EOD!AE41+MES_EOD!AF41</f>
        <v>9.34</v>
      </c>
      <c r="L41">
        <f>NDMC_EOD!AE41+NDMC_EOD!AF41</f>
        <v>46.29</v>
      </c>
      <c r="M41">
        <f>TPDDL_EOD!AE41+TPDDL_EOD!AF41</f>
        <v>30</v>
      </c>
      <c r="N41">
        <f t="shared" si="0"/>
        <v>154</v>
      </c>
      <c r="O41" s="112">
        <f t="shared" si="1"/>
        <v>0</v>
      </c>
      <c r="P41">
        <v>43.6</v>
      </c>
      <c r="Q41">
        <v>24.77</v>
      </c>
      <c r="R41">
        <v>9.34</v>
      </c>
      <c r="S41">
        <v>46.29</v>
      </c>
      <c r="T41">
        <v>30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</v>
      </c>
      <c r="J42">
        <f>BYPL_EOD!AE42+BYPL_EOD!AF42</f>
        <v>24.77</v>
      </c>
      <c r="K42">
        <f>MES_EOD!AE42+MES_EOD!AF42</f>
        <v>9.34</v>
      </c>
      <c r="L42">
        <f>NDMC_EOD!AE42+NDMC_EOD!AF42</f>
        <v>46.29</v>
      </c>
      <c r="M42">
        <f>TPDDL_EOD!AE42+TPDDL_EOD!AF42</f>
        <v>30</v>
      </c>
      <c r="N42">
        <f t="shared" si="0"/>
        <v>154</v>
      </c>
      <c r="O42" s="112">
        <f t="shared" si="1"/>
        <v>0</v>
      </c>
      <c r="P42">
        <v>43.6</v>
      </c>
      <c r="Q42">
        <v>24.77</v>
      </c>
      <c r="R42">
        <v>9.34</v>
      </c>
      <c r="S42">
        <v>46.29</v>
      </c>
      <c r="T42">
        <v>30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</v>
      </c>
      <c r="J43">
        <f>BYPL_EOD!AE43+BYPL_EOD!AF43</f>
        <v>24.77</v>
      </c>
      <c r="K43">
        <f>MES_EOD!AE43+MES_EOD!AF43</f>
        <v>9.34</v>
      </c>
      <c r="L43">
        <f>NDMC_EOD!AE43+NDMC_EOD!AF43</f>
        <v>46.29</v>
      </c>
      <c r="M43">
        <f>TPDDL_EOD!AE43+TPDDL_EOD!AF43</f>
        <v>30</v>
      </c>
      <c r="N43">
        <f t="shared" si="0"/>
        <v>154</v>
      </c>
      <c r="O43" s="112">
        <f t="shared" si="1"/>
        <v>0</v>
      </c>
      <c r="P43">
        <v>43.6</v>
      </c>
      <c r="Q43">
        <v>24.77</v>
      </c>
      <c r="R43">
        <v>9.34</v>
      </c>
      <c r="S43">
        <v>46.29</v>
      </c>
      <c r="T43">
        <v>30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</v>
      </c>
      <c r="J44">
        <f>BYPL_EOD!AE44+BYPL_EOD!AF44</f>
        <v>24.77</v>
      </c>
      <c r="K44">
        <f>MES_EOD!AE44+MES_EOD!AF44</f>
        <v>9.34</v>
      </c>
      <c r="L44">
        <f>NDMC_EOD!AE44+NDMC_EOD!AF44</f>
        <v>46.29</v>
      </c>
      <c r="M44">
        <f>TPDDL_EOD!AE44+TPDDL_EOD!AF44</f>
        <v>30</v>
      </c>
      <c r="N44">
        <f t="shared" si="0"/>
        <v>154</v>
      </c>
      <c r="O44" s="112">
        <f t="shared" si="1"/>
        <v>0</v>
      </c>
      <c r="P44">
        <v>43.6</v>
      </c>
      <c r="Q44">
        <v>24.77</v>
      </c>
      <c r="R44">
        <v>9.34</v>
      </c>
      <c r="S44">
        <v>46.29</v>
      </c>
      <c r="T44">
        <v>30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42.9</v>
      </c>
      <c r="J45">
        <f>BYPL_EOD!AE45+BYPL_EOD!AF45</f>
        <v>24.37</v>
      </c>
      <c r="K45">
        <f>MES_EOD!AE45+MES_EOD!AF45</f>
        <v>9.19</v>
      </c>
      <c r="L45">
        <f>NDMC_EOD!AE45+NDMC_EOD!AF45</f>
        <v>45.54</v>
      </c>
      <c r="M45">
        <f>TPDDL_EOD!AE45+TPDDL_EOD!AF45</f>
        <v>30</v>
      </c>
      <c r="N45">
        <f t="shared" si="0"/>
        <v>152</v>
      </c>
      <c r="O45" s="112">
        <f t="shared" si="1"/>
        <v>0</v>
      </c>
      <c r="P45">
        <v>42.9</v>
      </c>
      <c r="Q45">
        <v>24.37</v>
      </c>
      <c r="R45">
        <v>9.19</v>
      </c>
      <c r="S45">
        <v>45.54</v>
      </c>
      <c r="T45">
        <v>30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42.9</v>
      </c>
      <c r="J46">
        <f>BYPL_EOD!AE46+BYPL_EOD!AF46</f>
        <v>24.37</v>
      </c>
      <c r="K46">
        <f>MES_EOD!AE46+MES_EOD!AF46</f>
        <v>9.19</v>
      </c>
      <c r="L46">
        <f>NDMC_EOD!AE46+NDMC_EOD!AF46</f>
        <v>45.54</v>
      </c>
      <c r="M46">
        <f>TPDDL_EOD!AE46+TPDDL_EOD!AF46</f>
        <v>30</v>
      </c>
      <c r="N46">
        <f t="shared" si="0"/>
        <v>152</v>
      </c>
      <c r="O46" s="112">
        <f t="shared" si="1"/>
        <v>0</v>
      </c>
      <c r="P46">
        <v>42.9</v>
      </c>
      <c r="Q46">
        <v>24.37</v>
      </c>
      <c r="R46">
        <v>9.19</v>
      </c>
      <c r="S46">
        <v>45.54</v>
      </c>
      <c r="T46">
        <v>30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42.9</v>
      </c>
      <c r="J47">
        <f>BYPL_EOD!AE47+BYPL_EOD!AF47</f>
        <v>24.37</v>
      </c>
      <c r="K47">
        <f>MES_EOD!AE47+MES_EOD!AF47</f>
        <v>9.19</v>
      </c>
      <c r="L47">
        <f>NDMC_EOD!AE47+NDMC_EOD!AF47</f>
        <v>45.54</v>
      </c>
      <c r="M47">
        <f>TPDDL_EOD!AE47+TPDDL_EOD!AF47</f>
        <v>30</v>
      </c>
      <c r="N47">
        <f t="shared" si="0"/>
        <v>152</v>
      </c>
      <c r="O47" s="112">
        <f t="shared" si="1"/>
        <v>0</v>
      </c>
      <c r="P47">
        <v>42.9</v>
      </c>
      <c r="Q47">
        <v>24.37</v>
      </c>
      <c r="R47">
        <v>9.19</v>
      </c>
      <c r="S47">
        <v>45.54</v>
      </c>
      <c r="T47">
        <v>30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42.9</v>
      </c>
      <c r="J48">
        <f>BYPL_EOD!AE48+BYPL_EOD!AF48</f>
        <v>24.37</v>
      </c>
      <c r="K48">
        <f>MES_EOD!AE48+MES_EOD!AF48</f>
        <v>9.19</v>
      </c>
      <c r="L48">
        <f>NDMC_EOD!AE48+NDMC_EOD!AF48</f>
        <v>45.54</v>
      </c>
      <c r="M48">
        <f>TPDDL_EOD!AE48+TPDDL_EOD!AF48</f>
        <v>30</v>
      </c>
      <c r="N48">
        <f t="shared" si="0"/>
        <v>152</v>
      </c>
      <c r="O48" s="112">
        <f t="shared" si="1"/>
        <v>0</v>
      </c>
      <c r="P48">
        <v>42.9</v>
      </c>
      <c r="Q48">
        <v>24.37</v>
      </c>
      <c r="R48">
        <v>9.19</v>
      </c>
      <c r="S48">
        <v>45.54</v>
      </c>
      <c r="T48">
        <v>30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42.9</v>
      </c>
      <c r="J49">
        <f>BYPL_EOD!AE49+BYPL_EOD!AF49</f>
        <v>24.37</v>
      </c>
      <c r="K49">
        <f>MES_EOD!AE49+MES_EOD!AF49</f>
        <v>9.19</v>
      </c>
      <c r="L49">
        <f>NDMC_EOD!AE49+NDMC_EOD!AF49</f>
        <v>45.54</v>
      </c>
      <c r="M49">
        <f>TPDDL_EOD!AE49+TPDDL_EOD!AF49</f>
        <v>30</v>
      </c>
      <c r="N49">
        <f t="shared" si="0"/>
        <v>152</v>
      </c>
      <c r="O49" s="112">
        <f t="shared" si="1"/>
        <v>0</v>
      </c>
      <c r="P49">
        <v>42.9</v>
      </c>
      <c r="Q49">
        <v>24.37</v>
      </c>
      <c r="R49">
        <v>9.19</v>
      </c>
      <c r="S49">
        <v>45.54</v>
      </c>
      <c r="T49">
        <v>30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42.9</v>
      </c>
      <c r="J50">
        <f>BYPL_EOD!AE50+BYPL_EOD!AF50</f>
        <v>24.37</v>
      </c>
      <c r="K50">
        <f>MES_EOD!AE50+MES_EOD!AF50</f>
        <v>9.19</v>
      </c>
      <c r="L50">
        <f>NDMC_EOD!AE50+NDMC_EOD!AF50</f>
        <v>45.54</v>
      </c>
      <c r="M50">
        <f>TPDDL_EOD!AE50+TPDDL_EOD!AF50</f>
        <v>30</v>
      </c>
      <c r="N50">
        <f t="shared" si="0"/>
        <v>152</v>
      </c>
      <c r="O50" s="112">
        <f t="shared" si="1"/>
        <v>0</v>
      </c>
      <c r="P50">
        <v>42.9</v>
      </c>
      <c r="Q50">
        <v>24.37</v>
      </c>
      <c r="R50">
        <v>9.19</v>
      </c>
      <c r="S50">
        <v>45.54</v>
      </c>
      <c r="T50">
        <v>30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42.08</v>
      </c>
      <c r="J51">
        <f>BYPL_EOD!AE51+BYPL_EOD!AF51</f>
        <v>23.9</v>
      </c>
      <c r="K51">
        <f>MES_EOD!AE51+MES_EOD!AF51</f>
        <v>9.01</v>
      </c>
      <c r="L51">
        <f>NDMC_EOD!AE51+NDMC_EOD!AF51</f>
        <v>45</v>
      </c>
      <c r="M51">
        <f>TPDDL_EOD!AE51+TPDDL_EOD!AF51</f>
        <v>30</v>
      </c>
      <c r="N51">
        <f t="shared" si="0"/>
        <v>149.99</v>
      </c>
      <c r="O51" s="112">
        <f t="shared" si="1"/>
        <v>9.9999999999909051E-3</v>
      </c>
      <c r="P51">
        <v>42.082805520368019</v>
      </c>
      <c r="Q51">
        <v>23.901593439562635</v>
      </c>
      <c r="R51">
        <v>9.010600706713781</v>
      </c>
      <c r="S51">
        <v>45.003000200013332</v>
      </c>
      <c r="T51">
        <v>30.002000133342221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42.08</v>
      </c>
      <c r="J52">
        <f>BYPL_EOD!AE52+BYPL_EOD!AF52</f>
        <v>23.9</v>
      </c>
      <c r="K52">
        <f>MES_EOD!AE52+MES_EOD!AF52</f>
        <v>9.01</v>
      </c>
      <c r="L52">
        <f>NDMC_EOD!AE52+NDMC_EOD!AF52</f>
        <v>45</v>
      </c>
      <c r="M52">
        <f>TPDDL_EOD!AE52+TPDDL_EOD!AF52</f>
        <v>30</v>
      </c>
      <c r="N52">
        <f t="shared" si="0"/>
        <v>149.99</v>
      </c>
      <c r="O52" s="112">
        <f t="shared" si="1"/>
        <v>9.9999999999909051E-3</v>
      </c>
      <c r="P52">
        <v>42.082805520368019</v>
      </c>
      <c r="Q52">
        <v>23.901593439562635</v>
      </c>
      <c r="R52">
        <v>9.010600706713781</v>
      </c>
      <c r="S52">
        <v>45.003000200013332</v>
      </c>
      <c r="T52">
        <v>30.002000133342221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42.08</v>
      </c>
      <c r="J53">
        <f>BYPL_EOD!AE53+BYPL_EOD!AF53</f>
        <v>23.9</v>
      </c>
      <c r="K53">
        <f>MES_EOD!AE53+MES_EOD!AF53</f>
        <v>9.01</v>
      </c>
      <c r="L53">
        <f>NDMC_EOD!AE53+NDMC_EOD!AF53</f>
        <v>45</v>
      </c>
      <c r="M53">
        <f>TPDDL_EOD!AE53+TPDDL_EOD!AF53</f>
        <v>30</v>
      </c>
      <c r="N53">
        <f t="shared" si="0"/>
        <v>149.99</v>
      </c>
      <c r="O53" s="112">
        <f t="shared" si="1"/>
        <v>9.9999999999909051E-3</v>
      </c>
      <c r="P53">
        <v>42.082805520368019</v>
      </c>
      <c r="Q53">
        <v>23.901593439562635</v>
      </c>
      <c r="R53">
        <v>9.010600706713781</v>
      </c>
      <c r="S53">
        <v>45.003000200013332</v>
      </c>
      <c r="T53">
        <v>30.002000133342221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42.08</v>
      </c>
      <c r="J54">
        <f>BYPL_EOD!AE54+BYPL_EOD!AF54</f>
        <v>23.9</v>
      </c>
      <c r="K54">
        <f>MES_EOD!AE54+MES_EOD!AF54</f>
        <v>9.01</v>
      </c>
      <c r="L54">
        <f>NDMC_EOD!AE54+NDMC_EOD!AF54</f>
        <v>45</v>
      </c>
      <c r="M54">
        <f>TPDDL_EOD!AE54+TPDDL_EOD!AF54</f>
        <v>30</v>
      </c>
      <c r="N54">
        <f t="shared" si="0"/>
        <v>149.99</v>
      </c>
      <c r="O54" s="112">
        <f t="shared" si="1"/>
        <v>9.9999999999909051E-3</v>
      </c>
      <c r="P54">
        <v>42.082805520368019</v>
      </c>
      <c r="Q54">
        <v>23.901593439562635</v>
      </c>
      <c r="R54">
        <v>9.010600706713781</v>
      </c>
      <c r="S54">
        <v>45.003000200013332</v>
      </c>
      <c r="T54">
        <v>30.002000133342221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42.08</v>
      </c>
      <c r="J55">
        <f>BYPL_EOD!AE55+BYPL_EOD!AF55</f>
        <v>23.9</v>
      </c>
      <c r="K55">
        <f>MES_EOD!AE55+MES_EOD!AF55</f>
        <v>9.01</v>
      </c>
      <c r="L55">
        <f>NDMC_EOD!AE55+NDMC_EOD!AF55</f>
        <v>45</v>
      </c>
      <c r="M55">
        <f>TPDDL_EOD!AE55+TPDDL_EOD!AF55</f>
        <v>30</v>
      </c>
      <c r="N55">
        <f t="shared" si="0"/>
        <v>149.99</v>
      </c>
      <c r="O55" s="112">
        <f t="shared" si="1"/>
        <v>9.9999999999909051E-3</v>
      </c>
      <c r="P55">
        <v>42.082805520368019</v>
      </c>
      <c r="Q55">
        <v>23.901593439562635</v>
      </c>
      <c r="R55">
        <v>9.010600706713781</v>
      </c>
      <c r="S55">
        <v>45.003000200013332</v>
      </c>
      <c r="T55">
        <v>30.002000133342221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42.08</v>
      </c>
      <c r="J56">
        <f>BYPL_EOD!AE56+BYPL_EOD!AF56</f>
        <v>23.9</v>
      </c>
      <c r="K56">
        <f>MES_EOD!AE56+MES_EOD!AF56</f>
        <v>9.01</v>
      </c>
      <c r="L56">
        <f>NDMC_EOD!AE56+NDMC_EOD!AF56</f>
        <v>45</v>
      </c>
      <c r="M56">
        <f>TPDDL_EOD!AE56+TPDDL_EOD!AF56</f>
        <v>30</v>
      </c>
      <c r="N56">
        <f t="shared" si="0"/>
        <v>149.99</v>
      </c>
      <c r="O56" s="112">
        <f t="shared" si="1"/>
        <v>9.9999999999909051E-3</v>
      </c>
      <c r="P56">
        <v>42.082805520368019</v>
      </c>
      <c r="Q56">
        <v>23.901593439562635</v>
      </c>
      <c r="R56">
        <v>9.010600706713781</v>
      </c>
      <c r="S56">
        <v>45.003000200013332</v>
      </c>
      <c r="T56">
        <v>30.002000133342221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42.08</v>
      </c>
      <c r="J57">
        <f>BYPL_EOD!AE57+BYPL_EOD!AF57</f>
        <v>23.9</v>
      </c>
      <c r="K57">
        <f>MES_EOD!AE57+MES_EOD!AF57</f>
        <v>9.01</v>
      </c>
      <c r="L57">
        <f>NDMC_EOD!AE57+NDMC_EOD!AF57</f>
        <v>45</v>
      </c>
      <c r="M57">
        <f>TPDDL_EOD!AE57+TPDDL_EOD!AF57</f>
        <v>30</v>
      </c>
      <c r="N57">
        <f t="shared" si="0"/>
        <v>149.99</v>
      </c>
      <c r="O57" s="112">
        <f t="shared" si="1"/>
        <v>9.9999999999909051E-3</v>
      </c>
      <c r="P57">
        <v>42.082805520368019</v>
      </c>
      <c r="Q57">
        <v>23.901593439562635</v>
      </c>
      <c r="R57">
        <v>9.010600706713781</v>
      </c>
      <c r="S57">
        <v>45.003000200013332</v>
      </c>
      <c r="T57">
        <v>30.002000133342221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42.08</v>
      </c>
      <c r="J58">
        <f>BYPL_EOD!AE58+BYPL_EOD!AF58</f>
        <v>23.9</v>
      </c>
      <c r="K58">
        <f>MES_EOD!AE58+MES_EOD!AF58</f>
        <v>9.01</v>
      </c>
      <c r="L58">
        <f>NDMC_EOD!AE58+NDMC_EOD!AF58</f>
        <v>45</v>
      </c>
      <c r="M58">
        <f>TPDDL_EOD!AE58+TPDDL_EOD!AF58</f>
        <v>30</v>
      </c>
      <c r="N58">
        <f t="shared" si="0"/>
        <v>149.99</v>
      </c>
      <c r="O58" s="112">
        <f t="shared" si="1"/>
        <v>9.9999999999909051E-3</v>
      </c>
      <c r="P58">
        <v>42.082805520368019</v>
      </c>
      <c r="Q58">
        <v>23.901593439562635</v>
      </c>
      <c r="R58">
        <v>9.010600706713781</v>
      </c>
      <c r="S58">
        <v>45.003000200013332</v>
      </c>
      <c r="T58">
        <v>30.002000133342221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42.08</v>
      </c>
      <c r="J59">
        <f>BYPL_EOD!AE59+BYPL_EOD!AF59</f>
        <v>23.9</v>
      </c>
      <c r="K59">
        <f>MES_EOD!AE59+MES_EOD!AF59</f>
        <v>9.01</v>
      </c>
      <c r="L59">
        <f>NDMC_EOD!AE59+NDMC_EOD!AF59</f>
        <v>45</v>
      </c>
      <c r="M59">
        <f>TPDDL_EOD!AE59+TPDDL_EOD!AF59</f>
        <v>30</v>
      </c>
      <c r="N59">
        <f t="shared" si="0"/>
        <v>149.99</v>
      </c>
      <c r="O59" s="112">
        <f t="shared" si="1"/>
        <v>9.9999999999909051E-3</v>
      </c>
      <c r="P59">
        <v>42.082805520368019</v>
      </c>
      <c r="Q59">
        <v>23.901593439562635</v>
      </c>
      <c r="R59">
        <v>9.010600706713781</v>
      </c>
      <c r="S59">
        <v>45.003000200013332</v>
      </c>
      <c r="T59">
        <v>30.002000133342221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42.08</v>
      </c>
      <c r="J60">
        <f>BYPL_EOD!AE60+BYPL_EOD!AF60</f>
        <v>23.9</v>
      </c>
      <c r="K60">
        <f>MES_EOD!AE60+MES_EOD!AF60</f>
        <v>9.01</v>
      </c>
      <c r="L60">
        <f>NDMC_EOD!AE60+NDMC_EOD!AF60</f>
        <v>45</v>
      </c>
      <c r="M60">
        <f>TPDDL_EOD!AE60+TPDDL_EOD!AF60</f>
        <v>30</v>
      </c>
      <c r="N60">
        <f t="shared" si="0"/>
        <v>149.99</v>
      </c>
      <c r="O60" s="112">
        <f t="shared" si="1"/>
        <v>9.9999999999909051E-3</v>
      </c>
      <c r="P60">
        <v>42.082805520368019</v>
      </c>
      <c r="Q60">
        <v>23.901593439562635</v>
      </c>
      <c r="R60">
        <v>9.010600706713781</v>
      </c>
      <c r="S60">
        <v>45.003000200013332</v>
      </c>
      <c r="T60">
        <v>30.002000133342221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42.08</v>
      </c>
      <c r="J61">
        <f>BYPL_EOD!AE61+BYPL_EOD!AF61</f>
        <v>23.9</v>
      </c>
      <c r="K61">
        <f>MES_EOD!AE61+MES_EOD!AF61</f>
        <v>9.01</v>
      </c>
      <c r="L61">
        <f>NDMC_EOD!AE61+NDMC_EOD!AF61</f>
        <v>45</v>
      </c>
      <c r="M61">
        <f>TPDDL_EOD!AE61+TPDDL_EOD!AF61</f>
        <v>30</v>
      </c>
      <c r="N61">
        <f t="shared" si="0"/>
        <v>149.99</v>
      </c>
      <c r="O61" s="112">
        <f t="shared" si="1"/>
        <v>9.9999999999909051E-3</v>
      </c>
      <c r="P61">
        <v>42.082805520368019</v>
      </c>
      <c r="Q61">
        <v>23.901593439562635</v>
      </c>
      <c r="R61">
        <v>9.010600706713781</v>
      </c>
      <c r="S61">
        <v>45.003000200013332</v>
      </c>
      <c r="T61">
        <v>30.002000133342221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42.08</v>
      </c>
      <c r="J62">
        <f>BYPL_EOD!AE62+BYPL_EOD!AF62</f>
        <v>23.9</v>
      </c>
      <c r="K62">
        <f>MES_EOD!AE62+MES_EOD!AF62</f>
        <v>9.01</v>
      </c>
      <c r="L62">
        <f>NDMC_EOD!AE62+NDMC_EOD!AF62</f>
        <v>45</v>
      </c>
      <c r="M62">
        <f>TPDDL_EOD!AE62+TPDDL_EOD!AF62</f>
        <v>30</v>
      </c>
      <c r="N62">
        <f t="shared" si="0"/>
        <v>149.99</v>
      </c>
      <c r="O62" s="112">
        <f t="shared" si="1"/>
        <v>9.9999999999909051E-3</v>
      </c>
      <c r="P62">
        <v>42.082805520368019</v>
      </c>
      <c r="Q62">
        <v>23.901593439562635</v>
      </c>
      <c r="R62">
        <v>9.010600706713781</v>
      </c>
      <c r="S62">
        <v>45.003000200013332</v>
      </c>
      <c r="T62">
        <v>30.002000133342221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42.08</v>
      </c>
      <c r="J63">
        <f>BYPL_EOD!AE63+BYPL_EOD!AF63</f>
        <v>23.9</v>
      </c>
      <c r="K63">
        <f>MES_EOD!AE63+MES_EOD!AF63</f>
        <v>9.01</v>
      </c>
      <c r="L63">
        <f>NDMC_EOD!AE63+NDMC_EOD!AF63</f>
        <v>45</v>
      </c>
      <c r="M63">
        <f>TPDDL_EOD!AE63+TPDDL_EOD!AF63</f>
        <v>30</v>
      </c>
      <c r="N63">
        <f t="shared" si="0"/>
        <v>149.99</v>
      </c>
      <c r="O63" s="112">
        <f t="shared" si="1"/>
        <v>9.9999999999909051E-3</v>
      </c>
      <c r="P63">
        <v>42.082805520368019</v>
      </c>
      <c r="Q63">
        <v>23.901593439562635</v>
      </c>
      <c r="R63">
        <v>9.010600706713781</v>
      </c>
      <c r="S63">
        <v>45.003000200013332</v>
      </c>
      <c r="T63">
        <v>30.002000133342221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42.08</v>
      </c>
      <c r="J64">
        <f>BYPL_EOD!AE64+BYPL_EOD!AF64</f>
        <v>23.9</v>
      </c>
      <c r="K64">
        <f>MES_EOD!AE64+MES_EOD!AF64</f>
        <v>9.01</v>
      </c>
      <c r="L64">
        <f>NDMC_EOD!AE64+NDMC_EOD!AF64</f>
        <v>45</v>
      </c>
      <c r="M64">
        <f>TPDDL_EOD!AE64+TPDDL_EOD!AF64</f>
        <v>30</v>
      </c>
      <c r="N64">
        <f t="shared" si="0"/>
        <v>149.99</v>
      </c>
      <c r="O64" s="112">
        <f t="shared" si="1"/>
        <v>9.9999999999909051E-3</v>
      </c>
      <c r="P64">
        <v>42.082805520368019</v>
      </c>
      <c r="Q64">
        <v>23.901593439562635</v>
      </c>
      <c r="R64">
        <v>9.010600706713781</v>
      </c>
      <c r="S64">
        <v>45.003000200013332</v>
      </c>
      <c r="T64">
        <v>30.002000133342221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42.08</v>
      </c>
      <c r="J65">
        <f>BYPL_EOD!AE65+BYPL_EOD!AF65</f>
        <v>23.9</v>
      </c>
      <c r="K65">
        <f>MES_EOD!AE65+MES_EOD!AF65</f>
        <v>9.01</v>
      </c>
      <c r="L65">
        <f>NDMC_EOD!AE65+NDMC_EOD!AF65</f>
        <v>45</v>
      </c>
      <c r="M65">
        <f>TPDDL_EOD!AE65+TPDDL_EOD!AF65</f>
        <v>30</v>
      </c>
      <c r="N65">
        <f t="shared" si="0"/>
        <v>149.99</v>
      </c>
      <c r="O65" s="112">
        <f t="shared" si="1"/>
        <v>9.9999999999909051E-3</v>
      </c>
      <c r="P65">
        <v>42.082805520368019</v>
      </c>
      <c r="Q65">
        <v>23.901593439562635</v>
      </c>
      <c r="R65">
        <v>9.010600706713781</v>
      </c>
      <c r="S65">
        <v>45.003000200013332</v>
      </c>
      <c r="T65">
        <v>30.002000133342221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42.08</v>
      </c>
      <c r="J66">
        <f>BYPL_EOD!AE66+BYPL_EOD!AF66</f>
        <v>23.9</v>
      </c>
      <c r="K66">
        <f>MES_EOD!AE66+MES_EOD!AF66</f>
        <v>9.01</v>
      </c>
      <c r="L66">
        <f>NDMC_EOD!AE66+NDMC_EOD!AF66</f>
        <v>45</v>
      </c>
      <c r="M66">
        <f>TPDDL_EOD!AE66+TPDDL_EOD!AF66</f>
        <v>30</v>
      </c>
      <c r="N66">
        <f t="shared" si="0"/>
        <v>149.99</v>
      </c>
      <c r="O66" s="112">
        <f t="shared" si="1"/>
        <v>9.9999999999909051E-3</v>
      </c>
      <c r="P66">
        <v>42.082805520368019</v>
      </c>
      <c r="Q66">
        <v>23.901593439562635</v>
      </c>
      <c r="R66">
        <v>9.010600706713781</v>
      </c>
      <c r="S66">
        <v>45.003000200013332</v>
      </c>
      <c r="T66">
        <v>30.002000133342221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42.08</v>
      </c>
      <c r="J67">
        <f>BYPL_EOD!AE67+BYPL_EOD!AF67</f>
        <v>23.9</v>
      </c>
      <c r="K67">
        <f>MES_EOD!AE67+MES_EOD!AF67</f>
        <v>9.01</v>
      </c>
      <c r="L67">
        <f>NDMC_EOD!AE67+NDMC_EOD!AF67</f>
        <v>45</v>
      </c>
      <c r="M67">
        <f>TPDDL_EOD!AE67+TPDDL_EOD!AF67</f>
        <v>30</v>
      </c>
      <c r="N67">
        <f t="shared" ref="N67:N98" si="6">SUM(I67:M67)</f>
        <v>149.99</v>
      </c>
      <c r="O67" s="112">
        <f t="shared" ref="O67:O98" si="7">G67-N67</f>
        <v>9.9999999999909051E-3</v>
      </c>
      <c r="P67">
        <v>42.082805520368019</v>
      </c>
      <c r="Q67">
        <v>23.901593439562635</v>
      </c>
      <c r="R67">
        <v>9.010600706713781</v>
      </c>
      <c r="S67">
        <v>45.003000200013332</v>
      </c>
      <c r="T67">
        <v>30.002000133342221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42.08</v>
      </c>
      <c r="J68">
        <f>BYPL_EOD!AE68+BYPL_EOD!AF68</f>
        <v>23.9</v>
      </c>
      <c r="K68">
        <f>MES_EOD!AE68+MES_EOD!AF68</f>
        <v>9.01</v>
      </c>
      <c r="L68">
        <f>NDMC_EOD!AE68+NDMC_EOD!AF68</f>
        <v>45</v>
      </c>
      <c r="M68">
        <f>TPDDL_EOD!AE68+TPDDL_EOD!AF68</f>
        <v>30</v>
      </c>
      <c r="N68">
        <f t="shared" si="6"/>
        <v>149.99</v>
      </c>
      <c r="O68" s="112">
        <f t="shared" si="7"/>
        <v>9.9999999999909051E-3</v>
      </c>
      <c r="P68">
        <v>42.082805520368019</v>
      </c>
      <c r="Q68">
        <v>23.901593439562635</v>
      </c>
      <c r="R68">
        <v>9.010600706713781</v>
      </c>
      <c r="S68">
        <v>45.003000200013332</v>
      </c>
      <c r="T68">
        <v>30.002000133342221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42.08</v>
      </c>
      <c r="J69">
        <f>BYPL_EOD!AE69+BYPL_EOD!AF69</f>
        <v>23.9</v>
      </c>
      <c r="K69">
        <f>MES_EOD!AE69+MES_EOD!AF69</f>
        <v>9.01</v>
      </c>
      <c r="L69">
        <f>NDMC_EOD!AE69+NDMC_EOD!AF69</f>
        <v>45</v>
      </c>
      <c r="M69">
        <f>TPDDL_EOD!AE69+TPDDL_EOD!AF69</f>
        <v>30</v>
      </c>
      <c r="N69">
        <f t="shared" si="6"/>
        <v>149.99</v>
      </c>
      <c r="O69" s="112">
        <f t="shared" si="7"/>
        <v>9.9999999999909051E-3</v>
      </c>
      <c r="P69">
        <v>42.082805520368019</v>
      </c>
      <c r="Q69">
        <v>23.901593439562635</v>
      </c>
      <c r="R69">
        <v>9.010600706713781</v>
      </c>
      <c r="S69">
        <v>45.003000200013332</v>
      </c>
      <c r="T69">
        <v>30.002000133342221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42.08</v>
      </c>
      <c r="J70">
        <f>BYPL_EOD!AE70+BYPL_EOD!AF70</f>
        <v>23.9</v>
      </c>
      <c r="K70">
        <f>MES_EOD!AE70+MES_EOD!AF70</f>
        <v>9.01</v>
      </c>
      <c r="L70">
        <f>NDMC_EOD!AE70+NDMC_EOD!AF70</f>
        <v>45</v>
      </c>
      <c r="M70">
        <f>TPDDL_EOD!AE70+TPDDL_EOD!AF70</f>
        <v>30</v>
      </c>
      <c r="N70">
        <f t="shared" si="6"/>
        <v>149.99</v>
      </c>
      <c r="O70" s="112">
        <f t="shared" si="7"/>
        <v>9.9999999999909051E-3</v>
      </c>
      <c r="P70">
        <v>42.082805520368019</v>
      </c>
      <c r="Q70">
        <v>23.901593439562635</v>
      </c>
      <c r="R70">
        <v>9.010600706713781</v>
      </c>
      <c r="S70">
        <v>45.003000200013332</v>
      </c>
      <c r="T70">
        <v>30.002000133342221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42.08</v>
      </c>
      <c r="J71">
        <f>BYPL_EOD!AE71+BYPL_EOD!AF71</f>
        <v>23.9</v>
      </c>
      <c r="K71">
        <f>MES_EOD!AE71+MES_EOD!AF71</f>
        <v>9.01</v>
      </c>
      <c r="L71">
        <f>NDMC_EOD!AE71+NDMC_EOD!AF71</f>
        <v>45</v>
      </c>
      <c r="M71">
        <f>TPDDL_EOD!AE71+TPDDL_EOD!AF71</f>
        <v>30</v>
      </c>
      <c r="N71">
        <f t="shared" si="6"/>
        <v>149.99</v>
      </c>
      <c r="O71" s="112">
        <f t="shared" si="7"/>
        <v>9.9999999999909051E-3</v>
      </c>
      <c r="P71">
        <v>42.082805520368019</v>
      </c>
      <c r="Q71">
        <v>23.901593439562635</v>
      </c>
      <c r="R71">
        <v>9.010600706713781</v>
      </c>
      <c r="S71">
        <v>45.003000200013332</v>
      </c>
      <c r="T71">
        <v>30.002000133342221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42.08</v>
      </c>
      <c r="J72">
        <f>BYPL_EOD!AE72+BYPL_EOD!AF72</f>
        <v>23.9</v>
      </c>
      <c r="K72">
        <f>MES_EOD!AE72+MES_EOD!AF72</f>
        <v>9.01</v>
      </c>
      <c r="L72">
        <f>NDMC_EOD!AE72+NDMC_EOD!AF72</f>
        <v>45</v>
      </c>
      <c r="M72">
        <f>TPDDL_EOD!AE72+TPDDL_EOD!AF72</f>
        <v>30</v>
      </c>
      <c r="N72">
        <f t="shared" si="6"/>
        <v>149.99</v>
      </c>
      <c r="O72" s="112">
        <f t="shared" si="7"/>
        <v>9.9999999999909051E-3</v>
      </c>
      <c r="P72">
        <v>42.082805520368019</v>
      </c>
      <c r="Q72">
        <v>23.901593439562635</v>
      </c>
      <c r="R72">
        <v>9.010600706713781</v>
      </c>
      <c r="S72">
        <v>45.003000200013332</v>
      </c>
      <c r="T72">
        <v>30.002000133342221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42.08</v>
      </c>
      <c r="J73">
        <f>BYPL_EOD!AE73+BYPL_EOD!AF73</f>
        <v>23.9</v>
      </c>
      <c r="K73">
        <f>MES_EOD!AE73+MES_EOD!AF73</f>
        <v>9.01</v>
      </c>
      <c r="L73">
        <f>NDMC_EOD!AE73+NDMC_EOD!AF73</f>
        <v>45</v>
      </c>
      <c r="M73">
        <f>TPDDL_EOD!AE73+TPDDL_EOD!AF73</f>
        <v>30</v>
      </c>
      <c r="N73">
        <f t="shared" si="6"/>
        <v>149.99</v>
      </c>
      <c r="O73" s="112">
        <f t="shared" si="7"/>
        <v>9.9999999999909051E-3</v>
      </c>
      <c r="P73">
        <v>42.082805520368019</v>
      </c>
      <c r="Q73">
        <v>23.901593439562635</v>
      </c>
      <c r="R73">
        <v>9.010600706713781</v>
      </c>
      <c r="S73">
        <v>45.003000200013332</v>
      </c>
      <c r="T73">
        <v>30.002000133342221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42.08</v>
      </c>
      <c r="J74">
        <f>BYPL_EOD!AE74+BYPL_EOD!AF74</f>
        <v>23.9</v>
      </c>
      <c r="K74">
        <f>MES_EOD!AE74+MES_EOD!AF74</f>
        <v>9.01</v>
      </c>
      <c r="L74">
        <f>NDMC_EOD!AE74+NDMC_EOD!AF74</f>
        <v>45</v>
      </c>
      <c r="M74">
        <f>TPDDL_EOD!AE74+TPDDL_EOD!AF74</f>
        <v>30</v>
      </c>
      <c r="N74">
        <f t="shared" si="6"/>
        <v>149.99</v>
      </c>
      <c r="O74" s="112">
        <f t="shared" si="7"/>
        <v>9.9999999999909051E-3</v>
      </c>
      <c r="P74">
        <v>42.082805520368019</v>
      </c>
      <c r="Q74">
        <v>23.901593439562635</v>
      </c>
      <c r="R74">
        <v>9.010600706713781</v>
      </c>
      <c r="S74">
        <v>45.003000200013332</v>
      </c>
      <c r="T74">
        <v>30.002000133342221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42.08</v>
      </c>
      <c r="J75">
        <f>BYPL_EOD!AE75+BYPL_EOD!AF75</f>
        <v>23.9</v>
      </c>
      <c r="K75">
        <f>MES_EOD!AE75+MES_EOD!AF75</f>
        <v>9.01</v>
      </c>
      <c r="L75">
        <f>NDMC_EOD!AE75+NDMC_EOD!AF75</f>
        <v>45</v>
      </c>
      <c r="M75">
        <f>TPDDL_EOD!AE75+TPDDL_EOD!AF75</f>
        <v>30</v>
      </c>
      <c r="N75">
        <f t="shared" si="6"/>
        <v>149.99</v>
      </c>
      <c r="O75" s="112">
        <f t="shared" si="7"/>
        <v>9.9999999999909051E-3</v>
      </c>
      <c r="P75">
        <v>42.082805520368019</v>
      </c>
      <c r="Q75">
        <v>23.901593439562635</v>
      </c>
      <c r="R75">
        <v>9.010600706713781</v>
      </c>
      <c r="S75">
        <v>45.003000200013332</v>
      </c>
      <c r="T75">
        <v>30.002000133342221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42.08</v>
      </c>
      <c r="J76">
        <f>BYPL_EOD!AE76+BYPL_EOD!AF76</f>
        <v>23.9</v>
      </c>
      <c r="K76">
        <f>MES_EOD!AE76+MES_EOD!AF76</f>
        <v>9.01</v>
      </c>
      <c r="L76">
        <f>NDMC_EOD!AE76+NDMC_EOD!AF76</f>
        <v>45</v>
      </c>
      <c r="M76">
        <f>TPDDL_EOD!AE76+TPDDL_EOD!AF76</f>
        <v>30</v>
      </c>
      <c r="N76">
        <f t="shared" si="6"/>
        <v>149.99</v>
      </c>
      <c r="O76" s="112">
        <f t="shared" si="7"/>
        <v>9.9999999999909051E-3</v>
      </c>
      <c r="P76">
        <v>42.082805520368019</v>
      </c>
      <c r="Q76">
        <v>23.901593439562635</v>
      </c>
      <c r="R76">
        <v>9.010600706713781</v>
      </c>
      <c r="S76">
        <v>45.003000200013332</v>
      </c>
      <c r="T76">
        <v>30.002000133342221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42.08</v>
      </c>
      <c r="J77">
        <f>BYPL_EOD!AE77+BYPL_EOD!AF77</f>
        <v>23.9</v>
      </c>
      <c r="K77">
        <f>MES_EOD!AE77+MES_EOD!AF77</f>
        <v>9.01</v>
      </c>
      <c r="L77">
        <f>NDMC_EOD!AE77+NDMC_EOD!AF77</f>
        <v>45</v>
      </c>
      <c r="M77">
        <f>TPDDL_EOD!AE77+TPDDL_EOD!AF77</f>
        <v>30</v>
      </c>
      <c r="N77">
        <f t="shared" si="6"/>
        <v>149.99</v>
      </c>
      <c r="O77" s="112">
        <f t="shared" si="7"/>
        <v>9.9999999999909051E-3</v>
      </c>
      <c r="P77">
        <v>42.082805520368019</v>
      </c>
      <c r="Q77">
        <v>23.901593439562635</v>
      </c>
      <c r="R77">
        <v>9.010600706713781</v>
      </c>
      <c r="S77">
        <v>45.003000200013332</v>
      </c>
      <c r="T77">
        <v>30.002000133342221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42.08</v>
      </c>
      <c r="J78">
        <f>BYPL_EOD!AE78+BYPL_EOD!AF78</f>
        <v>23.9</v>
      </c>
      <c r="K78">
        <f>MES_EOD!AE78+MES_EOD!AF78</f>
        <v>9.01</v>
      </c>
      <c r="L78">
        <f>NDMC_EOD!AE78+NDMC_EOD!AF78</f>
        <v>45</v>
      </c>
      <c r="M78">
        <f>TPDDL_EOD!AE78+TPDDL_EOD!AF78</f>
        <v>30</v>
      </c>
      <c r="N78">
        <f t="shared" si="6"/>
        <v>149.99</v>
      </c>
      <c r="O78" s="112">
        <f t="shared" si="7"/>
        <v>9.9999999999909051E-3</v>
      </c>
      <c r="P78">
        <v>42.082805520368019</v>
      </c>
      <c r="Q78">
        <v>23.901593439562635</v>
      </c>
      <c r="R78">
        <v>9.010600706713781</v>
      </c>
      <c r="S78">
        <v>45.003000200013332</v>
      </c>
      <c r="T78">
        <v>30.002000133342221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42.08</v>
      </c>
      <c r="J79">
        <f>BYPL_EOD!AE79+BYPL_EOD!AF79</f>
        <v>23.9</v>
      </c>
      <c r="K79">
        <f>MES_EOD!AE79+MES_EOD!AF79</f>
        <v>9.01</v>
      </c>
      <c r="L79">
        <f>NDMC_EOD!AE79+NDMC_EOD!AF79</f>
        <v>45</v>
      </c>
      <c r="M79">
        <f>TPDDL_EOD!AE79+TPDDL_EOD!AF79</f>
        <v>30</v>
      </c>
      <c r="N79">
        <f t="shared" si="6"/>
        <v>149.99</v>
      </c>
      <c r="O79" s="112">
        <f t="shared" si="7"/>
        <v>9.9999999999909051E-3</v>
      </c>
      <c r="P79">
        <v>42.082805520368019</v>
      </c>
      <c r="Q79">
        <v>23.901593439562635</v>
      </c>
      <c r="R79">
        <v>9.010600706713781</v>
      </c>
      <c r="S79">
        <v>45.003000200013332</v>
      </c>
      <c r="T79">
        <v>30.002000133342221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42.08</v>
      </c>
      <c r="J80">
        <f>BYPL_EOD!AE80+BYPL_EOD!AF80</f>
        <v>23.9</v>
      </c>
      <c r="K80">
        <f>MES_EOD!AE80+MES_EOD!AF80</f>
        <v>9.01</v>
      </c>
      <c r="L80">
        <f>NDMC_EOD!AE80+NDMC_EOD!AF80</f>
        <v>45</v>
      </c>
      <c r="M80">
        <f>TPDDL_EOD!AE80+TPDDL_EOD!AF80</f>
        <v>30</v>
      </c>
      <c r="N80">
        <f t="shared" si="6"/>
        <v>149.99</v>
      </c>
      <c r="O80" s="112">
        <f t="shared" si="7"/>
        <v>9.9999999999909051E-3</v>
      </c>
      <c r="P80">
        <v>42.082805520368019</v>
      </c>
      <c r="Q80">
        <v>23.901593439562635</v>
      </c>
      <c r="R80">
        <v>9.010600706713781</v>
      </c>
      <c r="S80">
        <v>45.003000200013332</v>
      </c>
      <c r="T80">
        <v>30.002000133342221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42.08</v>
      </c>
      <c r="J81">
        <f>BYPL_EOD!AE81+BYPL_EOD!AF81</f>
        <v>23.9</v>
      </c>
      <c r="K81">
        <f>MES_EOD!AE81+MES_EOD!AF81</f>
        <v>9.01</v>
      </c>
      <c r="L81">
        <f>NDMC_EOD!AE81+NDMC_EOD!AF81</f>
        <v>45</v>
      </c>
      <c r="M81">
        <f>TPDDL_EOD!AE81+TPDDL_EOD!AF81</f>
        <v>30</v>
      </c>
      <c r="N81">
        <f t="shared" si="6"/>
        <v>149.99</v>
      </c>
      <c r="O81" s="112">
        <f t="shared" si="7"/>
        <v>9.9999999999909051E-3</v>
      </c>
      <c r="P81">
        <v>42.082805520368019</v>
      </c>
      <c r="Q81">
        <v>23.901593439562635</v>
      </c>
      <c r="R81">
        <v>9.010600706713781</v>
      </c>
      <c r="S81">
        <v>45.003000200013332</v>
      </c>
      <c r="T81">
        <v>30.002000133342221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42.08</v>
      </c>
      <c r="J82">
        <f>BYPL_EOD!AE82+BYPL_EOD!AF82</f>
        <v>23.9</v>
      </c>
      <c r="K82">
        <f>MES_EOD!AE82+MES_EOD!AF82</f>
        <v>9.01</v>
      </c>
      <c r="L82">
        <f>NDMC_EOD!AE82+NDMC_EOD!AF82</f>
        <v>45</v>
      </c>
      <c r="M82">
        <f>TPDDL_EOD!AE82+TPDDL_EOD!AF82</f>
        <v>30</v>
      </c>
      <c r="N82">
        <f t="shared" si="6"/>
        <v>149.99</v>
      </c>
      <c r="O82" s="112">
        <f t="shared" si="7"/>
        <v>9.9999999999909051E-3</v>
      </c>
      <c r="P82">
        <v>42.082805520368019</v>
      </c>
      <c r="Q82">
        <v>23.901593439562635</v>
      </c>
      <c r="R82">
        <v>9.010600706713781</v>
      </c>
      <c r="S82">
        <v>45.003000200013332</v>
      </c>
      <c r="T82">
        <v>30.002000133342221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42.08</v>
      </c>
      <c r="J83">
        <f>BYPL_EOD!AE83+BYPL_EOD!AF83</f>
        <v>23.9</v>
      </c>
      <c r="K83">
        <f>MES_EOD!AE83+MES_EOD!AF83</f>
        <v>9.01</v>
      </c>
      <c r="L83">
        <f>NDMC_EOD!AE83+NDMC_EOD!AF83</f>
        <v>45</v>
      </c>
      <c r="M83">
        <f>TPDDL_EOD!AE83+TPDDL_EOD!AF83</f>
        <v>30</v>
      </c>
      <c r="N83">
        <f t="shared" si="6"/>
        <v>149.99</v>
      </c>
      <c r="O83" s="112">
        <f t="shared" si="7"/>
        <v>9.9999999999909051E-3</v>
      </c>
      <c r="P83">
        <v>42.082805520368019</v>
      </c>
      <c r="Q83">
        <v>23.901593439562635</v>
      </c>
      <c r="R83">
        <v>9.010600706713781</v>
      </c>
      <c r="S83">
        <v>45.003000200013332</v>
      </c>
      <c r="T83">
        <v>30.002000133342221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42.08</v>
      </c>
      <c r="J84">
        <f>BYPL_EOD!AE84+BYPL_EOD!AF84</f>
        <v>23.9</v>
      </c>
      <c r="K84">
        <f>MES_EOD!AE84+MES_EOD!AF84</f>
        <v>9.01</v>
      </c>
      <c r="L84">
        <f>NDMC_EOD!AE84+NDMC_EOD!AF84</f>
        <v>45</v>
      </c>
      <c r="M84">
        <f>TPDDL_EOD!AE84+TPDDL_EOD!AF84</f>
        <v>30</v>
      </c>
      <c r="N84">
        <f t="shared" si="6"/>
        <v>149.99</v>
      </c>
      <c r="O84" s="112">
        <f t="shared" si="7"/>
        <v>9.9999999999909051E-3</v>
      </c>
      <c r="P84">
        <v>42.082805520368019</v>
      </c>
      <c r="Q84">
        <v>23.901593439562635</v>
      </c>
      <c r="R84">
        <v>9.010600706713781</v>
      </c>
      <c r="S84">
        <v>45.003000200013332</v>
      </c>
      <c r="T84">
        <v>30.002000133342221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42.08</v>
      </c>
      <c r="J85">
        <f>BYPL_EOD!AE85+BYPL_EOD!AF85</f>
        <v>23.9</v>
      </c>
      <c r="K85">
        <f>MES_EOD!AE85+MES_EOD!AF85</f>
        <v>9.01</v>
      </c>
      <c r="L85">
        <f>NDMC_EOD!AE85+NDMC_EOD!AF85</f>
        <v>45</v>
      </c>
      <c r="M85">
        <f>TPDDL_EOD!AE85+TPDDL_EOD!AF85</f>
        <v>30</v>
      </c>
      <c r="N85">
        <f t="shared" si="6"/>
        <v>149.99</v>
      </c>
      <c r="O85" s="112">
        <f t="shared" si="7"/>
        <v>9.9999999999909051E-3</v>
      </c>
      <c r="P85">
        <v>42.082805520368019</v>
      </c>
      <c r="Q85">
        <v>23.901593439562635</v>
      </c>
      <c r="R85">
        <v>9.010600706713781</v>
      </c>
      <c r="S85">
        <v>45.003000200013332</v>
      </c>
      <c r="T85">
        <v>30.002000133342221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42.08</v>
      </c>
      <c r="J86">
        <f>BYPL_EOD!AE86+BYPL_EOD!AF86</f>
        <v>23.9</v>
      </c>
      <c r="K86">
        <f>MES_EOD!AE86+MES_EOD!AF86</f>
        <v>9.01</v>
      </c>
      <c r="L86">
        <f>NDMC_EOD!AE86+NDMC_EOD!AF86</f>
        <v>45</v>
      </c>
      <c r="M86">
        <f>TPDDL_EOD!AE86+TPDDL_EOD!AF86</f>
        <v>30</v>
      </c>
      <c r="N86">
        <f t="shared" si="6"/>
        <v>149.99</v>
      </c>
      <c r="O86" s="112">
        <f t="shared" si="7"/>
        <v>9.9999999999909051E-3</v>
      </c>
      <c r="P86">
        <v>42.082805520368019</v>
      </c>
      <c r="Q86">
        <v>23.901593439562635</v>
      </c>
      <c r="R86">
        <v>9.010600706713781</v>
      </c>
      <c r="S86">
        <v>45.003000200013332</v>
      </c>
      <c r="T86">
        <v>30.002000133342221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42.08</v>
      </c>
      <c r="J87">
        <f>BYPL_EOD!AE87+BYPL_EOD!AF87</f>
        <v>23.9</v>
      </c>
      <c r="K87">
        <f>MES_EOD!AE87+MES_EOD!AF87</f>
        <v>9.01</v>
      </c>
      <c r="L87">
        <f>NDMC_EOD!AE87+NDMC_EOD!AF87</f>
        <v>45</v>
      </c>
      <c r="M87">
        <f>TPDDL_EOD!AE87+TPDDL_EOD!AF87</f>
        <v>30</v>
      </c>
      <c r="N87">
        <f t="shared" si="6"/>
        <v>149.99</v>
      </c>
      <c r="O87" s="112">
        <f t="shared" si="7"/>
        <v>9.9999999999909051E-3</v>
      </c>
      <c r="P87">
        <v>42.082805520368019</v>
      </c>
      <c r="Q87">
        <v>23.901593439562635</v>
      </c>
      <c r="R87">
        <v>9.010600706713781</v>
      </c>
      <c r="S87">
        <v>45.003000200013332</v>
      </c>
      <c r="T87">
        <v>30.002000133342221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42.08</v>
      </c>
      <c r="J88">
        <f>BYPL_EOD!AE88+BYPL_EOD!AF88</f>
        <v>23.9</v>
      </c>
      <c r="K88">
        <f>MES_EOD!AE88+MES_EOD!AF88</f>
        <v>9.01</v>
      </c>
      <c r="L88">
        <f>NDMC_EOD!AE88+NDMC_EOD!AF88</f>
        <v>45</v>
      </c>
      <c r="M88">
        <f>TPDDL_EOD!AE88+TPDDL_EOD!AF88</f>
        <v>30</v>
      </c>
      <c r="N88">
        <f t="shared" si="6"/>
        <v>149.99</v>
      </c>
      <c r="O88" s="112">
        <f t="shared" si="7"/>
        <v>9.9999999999909051E-3</v>
      </c>
      <c r="P88">
        <v>42.082805520368019</v>
      </c>
      <c r="Q88">
        <v>23.901593439562635</v>
      </c>
      <c r="R88">
        <v>9.010600706713781</v>
      </c>
      <c r="S88">
        <v>45.003000200013332</v>
      </c>
      <c r="T88">
        <v>30.002000133342221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42.08</v>
      </c>
      <c r="J89">
        <f>BYPL_EOD!AE89+BYPL_EOD!AF89</f>
        <v>23.9</v>
      </c>
      <c r="K89">
        <f>MES_EOD!AE89+MES_EOD!AF89</f>
        <v>9.01</v>
      </c>
      <c r="L89">
        <f>NDMC_EOD!AE89+NDMC_EOD!AF89</f>
        <v>45</v>
      </c>
      <c r="M89">
        <f>TPDDL_EOD!AE89+TPDDL_EOD!AF89</f>
        <v>30</v>
      </c>
      <c r="N89">
        <f t="shared" si="6"/>
        <v>149.99</v>
      </c>
      <c r="O89" s="112">
        <f t="shared" si="7"/>
        <v>9.9999999999909051E-3</v>
      </c>
      <c r="P89">
        <v>42.082805520368019</v>
      </c>
      <c r="Q89">
        <v>23.901593439562635</v>
      </c>
      <c r="R89">
        <v>9.010600706713781</v>
      </c>
      <c r="S89">
        <v>45.003000200013332</v>
      </c>
      <c r="T89">
        <v>30.002000133342221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42.08</v>
      </c>
      <c r="J90">
        <f>BYPL_EOD!AE90+BYPL_EOD!AF90</f>
        <v>23.9</v>
      </c>
      <c r="K90">
        <f>MES_EOD!AE90+MES_EOD!AF90</f>
        <v>9.01</v>
      </c>
      <c r="L90">
        <f>NDMC_EOD!AE90+NDMC_EOD!AF90</f>
        <v>45</v>
      </c>
      <c r="M90">
        <f>TPDDL_EOD!AE90+TPDDL_EOD!AF90</f>
        <v>30</v>
      </c>
      <c r="N90">
        <f t="shared" si="6"/>
        <v>149.99</v>
      </c>
      <c r="O90" s="112">
        <f t="shared" si="7"/>
        <v>9.9999999999909051E-3</v>
      </c>
      <c r="P90">
        <v>42.082805520368019</v>
      </c>
      <c r="Q90">
        <v>23.901593439562635</v>
      </c>
      <c r="R90">
        <v>9.010600706713781</v>
      </c>
      <c r="S90">
        <v>45.003000200013332</v>
      </c>
      <c r="T90">
        <v>30.002000133342221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42.08</v>
      </c>
      <c r="J91">
        <f>BYPL_EOD!AE91+BYPL_EOD!AF91</f>
        <v>23.9</v>
      </c>
      <c r="K91">
        <f>MES_EOD!AE91+MES_EOD!AF91</f>
        <v>9.01</v>
      </c>
      <c r="L91">
        <f>NDMC_EOD!AE91+NDMC_EOD!AF91</f>
        <v>45</v>
      </c>
      <c r="M91">
        <f>TPDDL_EOD!AE91+TPDDL_EOD!AF91</f>
        <v>30</v>
      </c>
      <c r="N91">
        <f t="shared" si="6"/>
        <v>149.99</v>
      </c>
      <c r="O91" s="112">
        <f t="shared" si="7"/>
        <v>9.9999999999909051E-3</v>
      </c>
      <c r="P91">
        <v>42.082805520368019</v>
      </c>
      <c r="Q91">
        <v>23.901593439562635</v>
      </c>
      <c r="R91">
        <v>9.010600706713781</v>
      </c>
      <c r="S91">
        <v>45.003000200013332</v>
      </c>
      <c r="T91">
        <v>30.002000133342221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42.08</v>
      </c>
      <c r="J92">
        <f>BYPL_EOD!AE92+BYPL_EOD!AF92</f>
        <v>23.9</v>
      </c>
      <c r="K92">
        <f>MES_EOD!AE92+MES_EOD!AF92</f>
        <v>9.01</v>
      </c>
      <c r="L92">
        <f>NDMC_EOD!AE92+NDMC_EOD!AF92</f>
        <v>45</v>
      </c>
      <c r="M92">
        <f>TPDDL_EOD!AE92+TPDDL_EOD!AF92</f>
        <v>30</v>
      </c>
      <c r="N92">
        <f t="shared" si="6"/>
        <v>149.99</v>
      </c>
      <c r="O92" s="112">
        <f t="shared" si="7"/>
        <v>9.9999999999909051E-3</v>
      </c>
      <c r="P92">
        <v>42.082805520368019</v>
      </c>
      <c r="Q92">
        <v>23.901593439562635</v>
      </c>
      <c r="R92">
        <v>9.010600706713781</v>
      </c>
      <c r="S92">
        <v>45.003000200013332</v>
      </c>
      <c r="T92">
        <v>30.002000133342221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42.08</v>
      </c>
      <c r="J93">
        <f>BYPL_EOD!AE93+BYPL_EOD!AF93</f>
        <v>23.9</v>
      </c>
      <c r="K93">
        <f>MES_EOD!AE93+MES_EOD!AF93</f>
        <v>9.01</v>
      </c>
      <c r="L93">
        <f>NDMC_EOD!AE93+NDMC_EOD!AF93</f>
        <v>45</v>
      </c>
      <c r="M93">
        <f>TPDDL_EOD!AE93+TPDDL_EOD!AF93</f>
        <v>30</v>
      </c>
      <c r="N93">
        <f t="shared" si="6"/>
        <v>149.99</v>
      </c>
      <c r="O93" s="112">
        <f t="shared" si="7"/>
        <v>9.9999999999909051E-3</v>
      </c>
      <c r="P93">
        <v>42.082805520368019</v>
      </c>
      <c r="Q93">
        <v>23.901593439562635</v>
      </c>
      <c r="R93">
        <v>9.010600706713781</v>
      </c>
      <c r="S93">
        <v>45.003000200013332</v>
      </c>
      <c r="T93">
        <v>30.002000133342221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42.08</v>
      </c>
      <c r="J94">
        <f>BYPL_EOD!AE94+BYPL_EOD!AF94</f>
        <v>23.9</v>
      </c>
      <c r="K94">
        <f>MES_EOD!AE94+MES_EOD!AF94</f>
        <v>9.01</v>
      </c>
      <c r="L94">
        <f>NDMC_EOD!AE94+NDMC_EOD!AF94</f>
        <v>45</v>
      </c>
      <c r="M94">
        <f>TPDDL_EOD!AE94+TPDDL_EOD!AF94</f>
        <v>30</v>
      </c>
      <c r="N94">
        <f t="shared" si="6"/>
        <v>149.99</v>
      </c>
      <c r="O94" s="112">
        <f t="shared" si="7"/>
        <v>9.9999999999909051E-3</v>
      </c>
      <c r="P94">
        <v>42.082805520368019</v>
      </c>
      <c r="Q94">
        <v>23.901593439562635</v>
      </c>
      <c r="R94">
        <v>9.010600706713781</v>
      </c>
      <c r="S94">
        <v>45.003000200013332</v>
      </c>
      <c r="T94">
        <v>30.002000133342221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265</v>
      </c>
      <c r="G95">
        <f t="shared" si="11"/>
        <v>146</v>
      </c>
      <c r="H95" s="112"/>
      <c r="I95">
        <f>BRPL_EOD!AE95+BRPL_EOD!AF95</f>
        <v>42</v>
      </c>
      <c r="J95">
        <f>BYPL_EOD!AE95+BYPL_EOD!AF95</f>
        <v>21</v>
      </c>
      <c r="K95">
        <f>MES_EOD!AE95+MES_EOD!AF95</f>
        <v>8</v>
      </c>
      <c r="L95">
        <f>NDMC_EOD!AE95+NDMC_EOD!AF95</f>
        <v>45</v>
      </c>
      <c r="M95">
        <f>TPDDL_EOD!AE95+TPDDL_EOD!AF95</f>
        <v>30</v>
      </c>
      <c r="N95">
        <f t="shared" si="6"/>
        <v>146</v>
      </c>
      <c r="O95" s="112">
        <f t="shared" si="7"/>
        <v>0</v>
      </c>
      <c r="P95">
        <v>42</v>
      </c>
      <c r="Q95">
        <v>21</v>
      </c>
      <c r="R95">
        <v>8</v>
      </c>
      <c r="S95">
        <v>45</v>
      </c>
      <c r="T95">
        <v>30</v>
      </c>
      <c r="U95" s="114">
        <f t="shared" si="8"/>
        <v>146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265</v>
      </c>
      <c r="G96">
        <f t="shared" si="11"/>
        <v>146</v>
      </c>
      <c r="H96" s="112"/>
      <c r="I96">
        <f>BRPL_EOD!AE96+BRPL_EOD!AF96</f>
        <v>42</v>
      </c>
      <c r="J96">
        <f>BYPL_EOD!AE96+BYPL_EOD!AF96</f>
        <v>21</v>
      </c>
      <c r="K96">
        <f>MES_EOD!AE96+MES_EOD!AF96</f>
        <v>8</v>
      </c>
      <c r="L96">
        <f>NDMC_EOD!AE96+NDMC_EOD!AF96</f>
        <v>45</v>
      </c>
      <c r="M96">
        <f>TPDDL_EOD!AE96+TPDDL_EOD!AF96</f>
        <v>30</v>
      </c>
      <c r="N96">
        <f t="shared" si="6"/>
        <v>146</v>
      </c>
      <c r="O96" s="112">
        <f t="shared" si="7"/>
        <v>0</v>
      </c>
      <c r="P96">
        <v>42</v>
      </c>
      <c r="Q96">
        <v>21</v>
      </c>
      <c r="R96">
        <v>8</v>
      </c>
      <c r="S96">
        <v>45</v>
      </c>
      <c r="T96">
        <v>30</v>
      </c>
      <c r="U96" s="114">
        <f t="shared" si="8"/>
        <v>146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265</v>
      </c>
      <c r="G97">
        <f t="shared" si="11"/>
        <v>146</v>
      </c>
      <c r="H97" s="112"/>
      <c r="I97">
        <f>BRPL_EOD!AE97+BRPL_EOD!AF97</f>
        <v>42</v>
      </c>
      <c r="J97">
        <f>BYPL_EOD!AE97+BYPL_EOD!AF97</f>
        <v>21</v>
      </c>
      <c r="K97">
        <f>MES_EOD!AE97+MES_EOD!AF97</f>
        <v>8</v>
      </c>
      <c r="L97">
        <f>NDMC_EOD!AE97+NDMC_EOD!AF97</f>
        <v>45</v>
      </c>
      <c r="M97">
        <f>TPDDL_EOD!AE97+TPDDL_EOD!AF97</f>
        <v>30</v>
      </c>
      <c r="N97">
        <f t="shared" si="6"/>
        <v>146</v>
      </c>
      <c r="O97" s="112">
        <f t="shared" si="7"/>
        <v>0</v>
      </c>
      <c r="P97">
        <v>42</v>
      </c>
      <c r="Q97">
        <v>21</v>
      </c>
      <c r="R97">
        <v>8</v>
      </c>
      <c r="S97">
        <v>45</v>
      </c>
      <c r="T97">
        <v>30</v>
      </c>
      <c r="U97" s="114">
        <f t="shared" si="8"/>
        <v>146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265</v>
      </c>
      <c r="G98">
        <f t="shared" si="11"/>
        <v>146</v>
      </c>
      <c r="H98" s="112"/>
      <c r="I98">
        <f>BRPL_EOD!AE98+BRPL_EOD!AF98</f>
        <v>42</v>
      </c>
      <c r="J98">
        <f>BYPL_EOD!AE98+BYPL_EOD!AF98</f>
        <v>21</v>
      </c>
      <c r="K98">
        <f>MES_EOD!AE98+MES_EOD!AF98</f>
        <v>8</v>
      </c>
      <c r="L98">
        <f>NDMC_EOD!AE98+NDMC_EOD!AF98</f>
        <v>45</v>
      </c>
      <c r="M98">
        <f>TPDDL_EOD!AE98+TPDDL_EOD!AF98</f>
        <v>30</v>
      </c>
      <c r="N98">
        <f t="shared" si="6"/>
        <v>146</v>
      </c>
      <c r="O98" s="112">
        <f t="shared" si="7"/>
        <v>0</v>
      </c>
      <c r="P98">
        <v>42</v>
      </c>
      <c r="Q98">
        <v>21</v>
      </c>
      <c r="R98">
        <v>8</v>
      </c>
      <c r="S98">
        <v>45</v>
      </c>
      <c r="T98">
        <v>30</v>
      </c>
      <c r="U98" s="114">
        <f t="shared" si="8"/>
        <v>146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3.6429999999999998</v>
      </c>
      <c r="E99" s="114">
        <f t="shared" si="12"/>
        <v>0</v>
      </c>
      <c r="F99" s="114">
        <f t="shared" si="12"/>
        <v>6.36</v>
      </c>
      <c r="G99" s="114">
        <f t="shared" si="12"/>
        <v>3.6429999999999998</v>
      </c>
      <c r="H99" s="114"/>
      <c r="I99" s="114">
        <f t="shared" si="12"/>
        <v>1.0263749999999991</v>
      </c>
      <c r="J99" s="114">
        <f t="shared" si="12"/>
        <v>0.58490000000000075</v>
      </c>
      <c r="K99" s="114">
        <f t="shared" si="12"/>
        <v>0.21860499999999983</v>
      </c>
      <c r="L99" s="114">
        <f t="shared" si="12"/>
        <v>1.0937274999999997</v>
      </c>
      <c r="M99" s="114">
        <f t="shared" si="12"/>
        <v>0.71930249999999996</v>
      </c>
      <c r="N99" s="114">
        <f t="shared" si="12"/>
        <v>3.6429099999999979</v>
      </c>
      <c r="O99" s="114">
        <f t="shared" si="12"/>
        <v>8.9999999999918148E-5</v>
      </c>
      <c r="P99" s="114">
        <f t="shared" si="12"/>
        <v>1.0264001888319103</v>
      </c>
      <c r="Q99" s="114">
        <f t="shared" si="12"/>
        <v>0.58491430610755857</v>
      </c>
      <c r="R99" s="114">
        <f t="shared" si="12"/>
        <v>0.21861039236839425</v>
      </c>
      <c r="S99" s="114">
        <f t="shared" si="12"/>
        <v>1.0937544819433904</v>
      </c>
      <c r="T99" s="114">
        <f t="shared" si="12"/>
        <v>0.71932063074874752</v>
      </c>
      <c r="U99" s="114">
        <f t="shared" si="12"/>
        <v>3.6429999999999998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45108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13.14</v>
      </c>
      <c r="J3">
        <f>BYPL_EOD!AA3+BYPL_EOD!AB3</f>
        <v>7.2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34.07</v>
      </c>
      <c r="O3" s="112">
        <f t="shared" ref="O3:O66" si="1">G3-N3</f>
        <v>0.53000000000000114</v>
      </c>
      <c r="P3">
        <v>13.344408570589962</v>
      </c>
      <c r="Q3">
        <v>7.3120046962136778</v>
      </c>
      <c r="R3">
        <v>0</v>
      </c>
      <c r="S3">
        <v>1.7569122395068977</v>
      </c>
      <c r="T3">
        <v>12.186674493689463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13.14</v>
      </c>
      <c r="J4">
        <f>BYPL_EOD!AA4+BYPL_EOD!AB4</f>
        <v>7.2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34.07</v>
      </c>
      <c r="O4" s="112">
        <f t="shared" si="1"/>
        <v>0.53000000000000114</v>
      </c>
      <c r="P4">
        <v>13.344408570589962</v>
      </c>
      <c r="Q4">
        <v>7.3120046962136778</v>
      </c>
      <c r="R4">
        <v>0</v>
      </c>
      <c r="S4">
        <v>1.7569122395068977</v>
      </c>
      <c r="T4">
        <v>12.186674493689463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13.14</v>
      </c>
      <c r="J5">
        <f>BYPL_EOD!AA5+BYPL_EOD!AB5</f>
        <v>7.2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34.07</v>
      </c>
      <c r="O5" s="112">
        <f t="shared" si="1"/>
        <v>0.53000000000000114</v>
      </c>
      <c r="P5">
        <v>13.344408570589962</v>
      </c>
      <c r="Q5">
        <v>7.3120046962136778</v>
      </c>
      <c r="R5">
        <v>0</v>
      </c>
      <c r="S5">
        <v>1.7569122395068977</v>
      </c>
      <c r="T5">
        <v>12.186674493689463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13.14</v>
      </c>
      <c r="J6">
        <f>BYPL_EOD!AA6+BYPL_EOD!AB6</f>
        <v>7.2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34.07</v>
      </c>
      <c r="O6" s="112">
        <f t="shared" si="1"/>
        <v>0.53000000000000114</v>
      </c>
      <c r="P6">
        <v>13.344408570589962</v>
      </c>
      <c r="Q6">
        <v>7.3120046962136778</v>
      </c>
      <c r="R6">
        <v>0</v>
      </c>
      <c r="S6">
        <v>1.7569122395068977</v>
      </c>
      <c r="T6">
        <v>12.186674493689463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13.14</v>
      </c>
      <c r="J7">
        <f>BYPL_EOD!AA7+BYPL_EOD!AB7</f>
        <v>7.2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34.07</v>
      </c>
      <c r="O7" s="112">
        <f t="shared" si="1"/>
        <v>0.53000000000000114</v>
      </c>
      <c r="P7">
        <v>13.344408570589962</v>
      </c>
      <c r="Q7">
        <v>7.3120046962136778</v>
      </c>
      <c r="R7">
        <v>0</v>
      </c>
      <c r="S7">
        <v>1.7569122395068977</v>
      </c>
      <c r="T7">
        <v>12.186674493689463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13.14</v>
      </c>
      <c r="J8">
        <f>BYPL_EOD!AA8+BYPL_EOD!AB8</f>
        <v>7.2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34.07</v>
      </c>
      <c r="O8" s="112">
        <f t="shared" si="1"/>
        <v>0.53000000000000114</v>
      </c>
      <c r="P8">
        <v>13.344408570589962</v>
      </c>
      <c r="Q8">
        <v>7.3120046962136778</v>
      </c>
      <c r="R8">
        <v>0</v>
      </c>
      <c r="S8">
        <v>1.7569122395068977</v>
      </c>
      <c r="T8">
        <v>12.186674493689463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13.14</v>
      </c>
      <c r="J9">
        <f>BYPL_EOD!AA9+BYPL_EOD!AB9</f>
        <v>7.2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34.07</v>
      </c>
      <c r="O9" s="112">
        <f t="shared" si="1"/>
        <v>0.53000000000000114</v>
      </c>
      <c r="P9">
        <v>13.344408570589962</v>
      </c>
      <c r="Q9">
        <v>7.3120046962136778</v>
      </c>
      <c r="R9">
        <v>0</v>
      </c>
      <c r="S9">
        <v>1.7569122395068977</v>
      </c>
      <c r="T9">
        <v>12.186674493689463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13.14</v>
      </c>
      <c r="J10">
        <f>BYPL_EOD!AA10+BYPL_EOD!AB10</f>
        <v>7.2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34.07</v>
      </c>
      <c r="O10" s="112">
        <f t="shared" si="1"/>
        <v>0.53000000000000114</v>
      </c>
      <c r="P10">
        <v>13.344408570589962</v>
      </c>
      <c r="Q10">
        <v>7.3120046962136778</v>
      </c>
      <c r="R10">
        <v>0</v>
      </c>
      <c r="S10">
        <v>1.7569122395068977</v>
      </c>
      <c r="T10">
        <v>12.186674493689463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13.14</v>
      </c>
      <c r="J11">
        <f>BYPL_EOD!AA11+BYPL_EOD!AB11</f>
        <v>7.2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34.07</v>
      </c>
      <c r="O11" s="112">
        <f t="shared" si="1"/>
        <v>0.53000000000000114</v>
      </c>
      <c r="P11">
        <v>13.344408570589962</v>
      </c>
      <c r="Q11">
        <v>7.3120046962136778</v>
      </c>
      <c r="R11">
        <v>0</v>
      </c>
      <c r="S11">
        <v>1.7569122395068977</v>
      </c>
      <c r="T11">
        <v>12.186674493689463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13.11</v>
      </c>
      <c r="J12">
        <f>BYPL_EOD!AA12+BYPL_EOD!AB12</f>
        <v>7.18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34.07</v>
      </c>
      <c r="O12" s="112">
        <f t="shared" si="1"/>
        <v>0.53000000000000114</v>
      </c>
      <c r="P12">
        <v>13.313941884355739</v>
      </c>
      <c r="Q12">
        <v>7.2916935720575289</v>
      </c>
      <c r="R12">
        <v>0</v>
      </c>
      <c r="S12">
        <v>1.8076900498972703</v>
      </c>
      <c r="T12">
        <v>12.186674493689463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13.11</v>
      </c>
      <c r="J13">
        <f>BYPL_EOD!AA13+BYPL_EOD!AB13</f>
        <v>7.18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34.07</v>
      </c>
      <c r="O13" s="112">
        <f t="shared" si="1"/>
        <v>0.53000000000000114</v>
      </c>
      <c r="P13">
        <v>13.313941884355739</v>
      </c>
      <c r="Q13">
        <v>7.2916935720575289</v>
      </c>
      <c r="R13">
        <v>0</v>
      </c>
      <c r="S13">
        <v>1.8076900498972703</v>
      </c>
      <c r="T13">
        <v>12.186674493689463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13.11</v>
      </c>
      <c r="J14">
        <f>BYPL_EOD!AA14+BYPL_EOD!AB14</f>
        <v>7.18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34.07</v>
      </c>
      <c r="O14" s="112">
        <f t="shared" si="1"/>
        <v>0.53000000000000114</v>
      </c>
      <c r="P14">
        <v>13.313941884355739</v>
      </c>
      <c r="Q14">
        <v>7.2916935720575289</v>
      </c>
      <c r="R14">
        <v>0</v>
      </c>
      <c r="S14">
        <v>1.8076900498972703</v>
      </c>
      <c r="T14">
        <v>12.186674493689463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13.11</v>
      </c>
      <c r="J15">
        <f>BYPL_EOD!AA15+BYPL_EOD!AB15</f>
        <v>7.18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34.07</v>
      </c>
      <c r="O15" s="112">
        <f t="shared" si="1"/>
        <v>0.53000000000000114</v>
      </c>
      <c r="P15">
        <v>13.313941884355739</v>
      </c>
      <c r="Q15">
        <v>7.2916935720575289</v>
      </c>
      <c r="R15">
        <v>0</v>
      </c>
      <c r="S15">
        <v>1.8076900498972703</v>
      </c>
      <c r="T15">
        <v>12.186674493689463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13.11</v>
      </c>
      <c r="J16">
        <f>BYPL_EOD!AA16+BYPL_EOD!AB16</f>
        <v>7.18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34.07</v>
      </c>
      <c r="O16" s="112">
        <f t="shared" si="1"/>
        <v>0.53000000000000114</v>
      </c>
      <c r="P16">
        <v>13.313941884355739</v>
      </c>
      <c r="Q16">
        <v>7.2916935720575289</v>
      </c>
      <c r="R16">
        <v>0</v>
      </c>
      <c r="S16">
        <v>1.8076900498972703</v>
      </c>
      <c r="T16">
        <v>12.186674493689463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13.11</v>
      </c>
      <c r="J17">
        <f>BYPL_EOD!AA17+BYPL_EOD!AB17</f>
        <v>7.18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34.07</v>
      </c>
      <c r="O17" s="112">
        <f t="shared" si="1"/>
        <v>0.53000000000000114</v>
      </c>
      <c r="P17">
        <v>13.313941884355739</v>
      </c>
      <c r="Q17">
        <v>7.2916935720575289</v>
      </c>
      <c r="R17">
        <v>0</v>
      </c>
      <c r="S17">
        <v>1.8076900498972703</v>
      </c>
      <c r="T17">
        <v>12.186674493689463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13.11</v>
      </c>
      <c r="J18">
        <f>BYPL_EOD!AA18+BYPL_EOD!AB18</f>
        <v>7.18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34.07</v>
      </c>
      <c r="O18" s="112">
        <f t="shared" si="1"/>
        <v>0.53000000000000114</v>
      </c>
      <c r="P18">
        <v>13.313941884355739</v>
      </c>
      <c r="Q18">
        <v>7.2916935720575289</v>
      </c>
      <c r="R18">
        <v>0</v>
      </c>
      <c r="S18">
        <v>1.8076900498972703</v>
      </c>
      <c r="T18">
        <v>12.186674493689463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13.11</v>
      </c>
      <c r="J19">
        <f>BYPL_EOD!AA19+BYPL_EOD!AB19</f>
        <v>7.18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34.07</v>
      </c>
      <c r="O19" s="112">
        <f t="shared" si="1"/>
        <v>1.5300000000000011</v>
      </c>
      <c r="P19">
        <v>13.698737892574112</v>
      </c>
      <c r="Q19">
        <v>7.5024361608453187</v>
      </c>
      <c r="R19">
        <v>0</v>
      </c>
      <c r="S19">
        <v>1.8599354270619315</v>
      </c>
      <c r="T19">
        <v>12.538890519518638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13.14</v>
      </c>
      <c r="J20">
        <f>BYPL_EOD!AA20+BYPL_EOD!AB20</f>
        <v>7.2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34.07</v>
      </c>
      <c r="O20" s="112">
        <f t="shared" si="1"/>
        <v>1.5300000000000011</v>
      </c>
      <c r="P20">
        <v>13.73008511887291</v>
      </c>
      <c r="Q20">
        <v>7.5233343117111833</v>
      </c>
      <c r="R20">
        <v>0</v>
      </c>
      <c r="S20">
        <v>1.8076900498972703</v>
      </c>
      <c r="T20">
        <v>12.538890519518638</v>
      </c>
      <c r="U20" s="114">
        <f t="shared" si="2"/>
        <v>35.600000000000009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35.07</v>
      </c>
      <c r="O21" s="112">
        <f t="shared" si="1"/>
        <v>0.53000000000000114</v>
      </c>
      <c r="P21">
        <v>13.998403193612774</v>
      </c>
      <c r="Q21">
        <v>7.6641003706871969</v>
      </c>
      <c r="R21">
        <v>0</v>
      </c>
      <c r="S21">
        <v>1.7561448531508412</v>
      </c>
      <c r="T21">
        <v>12.181351582549187</v>
      </c>
      <c r="U21" s="114">
        <f t="shared" si="2"/>
        <v>35.599999999999994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35.07</v>
      </c>
      <c r="O22" s="112">
        <f t="shared" si="1"/>
        <v>0.53000000000000114</v>
      </c>
      <c r="P22">
        <v>13.998403193612774</v>
      </c>
      <c r="Q22">
        <v>7.6641003706871969</v>
      </c>
      <c r="R22">
        <v>0</v>
      </c>
      <c r="S22">
        <v>1.7561448531508412</v>
      </c>
      <c r="T22">
        <v>12.181351582549187</v>
      </c>
      <c r="U22" s="114">
        <f t="shared" si="2"/>
        <v>35.599999999999994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35.07</v>
      </c>
      <c r="O23" s="112">
        <f t="shared" si="1"/>
        <v>0.53000000000000114</v>
      </c>
      <c r="P23">
        <v>13.998403193612774</v>
      </c>
      <c r="Q23">
        <v>7.6641003706871969</v>
      </c>
      <c r="R23">
        <v>0</v>
      </c>
      <c r="S23">
        <v>1.7561448531508412</v>
      </c>
      <c r="T23">
        <v>12.181351582549187</v>
      </c>
      <c r="U23" s="114">
        <f t="shared" si="2"/>
        <v>35.599999999999994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35.07</v>
      </c>
      <c r="O24" s="112">
        <f t="shared" si="1"/>
        <v>0.53000000000000114</v>
      </c>
      <c r="P24">
        <v>13.998403193612774</v>
      </c>
      <c r="Q24">
        <v>7.6641003706871969</v>
      </c>
      <c r="R24">
        <v>0</v>
      </c>
      <c r="S24">
        <v>1.7561448531508412</v>
      </c>
      <c r="T24">
        <v>12.181351582549187</v>
      </c>
      <c r="U24" s="114">
        <f t="shared" si="2"/>
        <v>35.599999999999994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35.07</v>
      </c>
      <c r="O25" s="112">
        <f t="shared" si="1"/>
        <v>0.53000000000000114</v>
      </c>
      <c r="P25">
        <v>13.998403193612774</v>
      </c>
      <c r="Q25">
        <v>7.6641003706871969</v>
      </c>
      <c r="R25">
        <v>0</v>
      </c>
      <c r="S25">
        <v>1.7561448531508412</v>
      </c>
      <c r="T25">
        <v>12.181351582549187</v>
      </c>
      <c r="U25" s="114">
        <f t="shared" si="2"/>
        <v>35.599999999999994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35.07</v>
      </c>
      <c r="O26" s="112">
        <f t="shared" si="1"/>
        <v>0.53000000000000114</v>
      </c>
      <c r="P26">
        <v>13.998403193612774</v>
      </c>
      <c r="Q26">
        <v>7.6641003706871969</v>
      </c>
      <c r="R26">
        <v>0</v>
      </c>
      <c r="S26">
        <v>1.7561448531508412</v>
      </c>
      <c r="T26">
        <v>12.181351582549187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13.11</v>
      </c>
      <c r="J27">
        <f>BYPL_EOD!AA27+BYPL_EOD!AB27</f>
        <v>7.18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34.07</v>
      </c>
      <c r="O27" s="112">
        <f t="shared" si="1"/>
        <v>0.53000000000000114</v>
      </c>
      <c r="P27">
        <v>13.313941884355739</v>
      </c>
      <c r="Q27">
        <v>7.2916935720575289</v>
      </c>
      <c r="R27">
        <v>0</v>
      </c>
      <c r="S27">
        <v>1.8076900498972703</v>
      </c>
      <c r="T27">
        <v>12.186674493689463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13.11</v>
      </c>
      <c r="J28">
        <f>BYPL_EOD!AA28+BYPL_EOD!AB28</f>
        <v>7.18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34.07</v>
      </c>
      <c r="O28" s="112">
        <f t="shared" si="1"/>
        <v>0.53000000000000114</v>
      </c>
      <c r="P28">
        <v>13.313941884355739</v>
      </c>
      <c r="Q28">
        <v>7.2916935720575289</v>
      </c>
      <c r="R28">
        <v>0</v>
      </c>
      <c r="S28">
        <v>1.8076900498972703</v>
      </c>
      <c r="T28">
        <v>12.186674493689463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13.11</v>
      </c>
      <c r="J29">
        <f>BYPL_EOD!AA29+BYPL_EOD!AB29</f>
        <v>7.18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34.07</v>
      </c>
      <c r="O29" s="112">
        <f t="shared" si="1"/>
        <v>0.53000000000000114</v>
      </c>
      <c r="P29">
        <v>13.313941884355739</v>
      </c>
      <c r="Q29">
        <v>7.2916935720575289</v>
      </c>
      <c r="R29">
        <v>0</v>
      </c>
      <c r="S29">
        <v>1.8076900498972703</v>
      </c>
      <c r="T29">
        <v>12.186674493689463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13.11</v>
      </c>
      <c r="J30">
        <f>BYPL_EOD!AA30+BYPL_EOD!AB30</f>
        <v>7.18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34.07</v>
      </c>
      <c r="O30" s="112">
        <f t="shared" si="1"/>
        <v>0.53000000000000114</v>
      </c>
      <c r="P30">
        <v>13.313941884355739</v>
      </c>
      <c r="Q30">
        <v>7.2916935720575289</v>
      </c>
      <c r="R30">
        <v>0</v>
      </c>
      <c r="S30">
        <v>1.8076900498972703</v>
      </c>
      <c r="T30">
        <v>12.186674493689463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13.14</v>
      </c>
      <c r="J31">
        <f>BYPL_EOD!AA31+BYPL_EOD!AB31</f>
        <v>7.2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34.07</v>
      </c>
      <c r="O31" s="112">
        <f t="shared" si="1"/>
        <v>0.53000000000000114</v>
      </c>
      <c r="P31">
        <v>13.344408570589962</v>
      </c>
      <c r="Q31">
        <v>7.3120046962136778</v>
      </c>
      <c r="R31">
        <v>0</v>
      </c>
      <c r="S31">
        <v>1.7569122395068977</v>
      </c>
      <c r="T31">
        <v>12.186674493689463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13.14</v>
      </c>
      <c r="J32">
        <f>BYPL_EOD!AA32+BYPL_EOD!AB32</f>
        <v>7.2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34.07</v>
      </c>
      <c r="O32" s="112">
        <f t="shared" si="1"/>
        <v>0.53000000000000114</v>
      </c>
      <c r="P32">
        <v>13.344408570589962</v>
      </c>
      <c r="Q32">
        <v>7.3120046962136778</v>
      </c>
      <c r="R32">
        <v>0</v>
      </c>
      <c r="S32">
        <v>1.7569122395068977</v>
      </c>
      <c r="T32">
        <v>12.186674493689463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13.14</v>
      </c>
      <c r="J33">
        <f>BYPL_EOD!AA33+BYPL_EOD!AB33</f>
        <v>7.2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34.07</v>
      </c>
      <c r="O33" s="112">
        <f t="shared" si="1"/>
        <v>0.53000000000000114</v>
      </c>
      <c r="P33">
        <v>13.344408570589962</v>
      </c>
      <c r="Q33">
        <v>7.3120046962136778</v>
      </c>
      <c r="R33">
        <v>0</v>
      </c>
      <c r="S33">
        <v>1.7569122395068977</v>
      </c>
      <c r="T33">
        <v>12.186674493689463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13.14</v>
      </c>
      <c r="J34">
        <f>BYPL_EOD!AA34+BYPL_EOD!AB34</f>
        <v>7.2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34.07</v>
      </c>
      <c r="O34" s="112">
        <f t="shared" si="1"/>
        <v>0.53000000000000114</v>
      </c>
      <c r="P34">
        <v>13.344408570589962</v>
      </c>
      <c r="Q34">
        <v>7.3120046962136778</v>
      </c>
      <c r="R34">
        <v>0</v>
      </c>
      <c r="S34">
        <v>1.7569122395068977</v>
      </c>
      <c r="T34">
        <v>12.186674493689463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13.14</v>
      </c>
      <c r="J35">
        <f>BYPL_EOD!AA35+BYPL_EOD!AB35</f>
        <v>7.2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34.07</v>
      </c>
      <c r="O35" s="112">
        <f t="shared" si="1"/>
        <v>0.53000000000000114</v>
      </c>
      <c r="P35">
        <v>13.344408570589962</v>
      </c>
      <c r="Q35">
        <v>7.3120046962136778</v>
      </c>
      <c r="R35">
        <v>0</v>
      </c>
      <c r="S35">
        <v>1.7569122395068977</v>
      </c>
      <c r="T35">
        <v>12.186674493689463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13.14</v>
      </c>
      <c r="J36">
        <f>BYPL_EOD!AA36+BYPL_EOD!AB36</f>
        <v>7.2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34.07</v>
      </c>
      <c r="O36" s="112">
        <f t="shared" si="1"/>
        <v>0.53000000000000114</v>
      </c>
      <c r="P36">
        <v>13.344408570589962</v>
      </c>
      <c r="Q36">
        <v>7.3120046962136778</v>
      </c>
      <c r="R36">
        <v>0</v>
      </c>
      <c r="S36">
        <v>1.7569122395068977</v>
      </c>
      <c r="T36">
        <v>12.186674493689463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13.14</v>
      </c>
      <c r="J37">
        <f>BYPL_EOD!AA37+BYPL_EOD!AB37</f>
        <v>7.2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34.07</v>
      </c>
      <c r="O37" s="112">
        <f t="shared" si="1"/>
        <v>0.53000000000000114</v>
      </c>
      <c r="P37">
        <v>13.344408570589962</v>
      </c>
      <c r="Q37">
        <v>7.3120046962136778</v>
      </c>
      <c r="R37">
        <v>0</v>
      </c>
      <c r="S37">
        <v>1.7569122395068977</v>
      </c>
      <c r="T37">
        <v>12.186674493689463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13.14</v>
      </c>
      <c r="J38">
        <f>BYPL_EOD!AA38+BYPL_EOD!AB38</f>
        <v>7.2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34.07</v>
      </c>
      <c r="O38" s="112">
        <f t="shared" si="1"/>
        <v>0.53000000000000114</v>
      </c>
      <c r="P38">
        <v>13.344408570589962</v>
      </c>
      <c r="Q38">
        <v>7.3120046962136778</v>
      </c>
      <c r="R38">
        <v>0</v>
      </c>
      <c r="S38">
        <v>1.7569122395068977</v>
      </c>
      <c r="T38">
        <v>12.186674493689463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12"/>
      <c r="I39">
        <f>BRPL_EOD!AA39+BRPL_EOD!AB39</f>
        <v>13.14</v>
      </c>
      <c r="J39">
        <f>BYPL_EOD!AA39+BYPL_EOD!AB39</f>
        <v>7.2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34.07</v>
      </c>
      <c r="O39" s="112">
        <f t="shared" si="1"/>
        <v>0.53000000000000114</v>
      </c>
      <c r="P39">
        <v>13.344408570589962</v>
      </c>
      <c r="Q39">
        <v>7.3120046962136778</v>
      </c>
      <c r="R39">
        <v>0</v>
      </c>
      <c r="S39">
        <v>1.7569122395068977</v>
      </c>
      <c r="T39">
        <v>12.186674493689463</v>
      </c>
      <c r="U39" s="114">
        <f t="shared" si="2"/>
        <v>34.599999999999994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34.07</v>
      </c>
      <c r="O40" s="112">
        <f t="shared" si="1"/>
        <v>0.53000000000000114</v>
      </c>
      <c r="P40">
        <v>13.344408570589962</v>
      </c>
      <c r="Q40">
        <v>7.3120046962136778</v>
      </c>
      <c r="R40">
        <v>0</v>
      </c>
      <c r="S40">
        <v>1.7569122395068977</v>
      </c>
      <c r="T40">
        <v>12.186674493689463</v>
      </c>
      <c r="U40" s="114">
        <f t="shared" si="2"/>
        <v>34.599999999999994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34.07</v>
      </c>
      <c r="O41" s="112">
        <f t="shared" si="1"/>
        <v>0.53000000000000114</v>
      </c>
      <c r="P41">
        <v>13.344408570589962</v>
      </c>
      <c r="Q41">
        <v>7.3120046962136778</v>
      </c>
      <c r="R41">
        <v>0</v>
      </c>
      <c r="S41">
        <v>1.7569122395068977</v>
      </c>
      <c r="T41">
        <v>12.186674493689463</v>
      </c>
      <c r="U41" s="114">
        <f t="shared" si="2"/>
        <v>34.599999999999994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34.07</v>
      </c>
      <c r="O42" s="112">
        <f t="shared" si="1"/>
        <v>0.53000000000000114</v>
      </c>
      <c r="P42">
        <v>13.344408570589962</v>
      </c>
      <c r="Q42">
        <v>7.3120046962136778</v>
      </c>
      <c r="R42">
        <v>0</v>
      </c>
      <c r="S42">
        <v>1.7569122395068977</v>
      </c>
      <c r="T42">
        <v>12.186674493689463</v>
      </c>
      <c r="U42" s="114">
        <f t="shared" si="2"/>
        <v>34.599999999999994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34.06</v>
      </c>
      <c r="O43" s="112">
        <f t="shared" si="1"/>
        <v>-0.46000000000000085</v>
      </c>
      <c r="P43">
        <v>12.992131532589548</v>
      </c>
      <c r="Q43">
        <v>7.1126247798003517</v>
      </c>
      <c r="R43">
        <v>0</v>
      </c>
      <c r="S43">
        <v>1.6573106283029946</v>
      </c>
      <c r="T43">
        <v>11.837933059307105</v>
      </c>
      <c r="U43" s="114">
        <f t="shared" si="2"/>
        <v>33.599999999999994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34.06</v>
      </c>
      <c r="O44" s="112">
        <f t="shared" si="1"/>
        <v>-0.46000000000000085</v>
      </c>
      <c r="P44">
        <v>12.992131532589548</v>
      </c>
      <c r="Q44">
        <v>7.1126247798003517</v>
      </c>
      <c r="R44">
        <v>0</v>
      </c>
      <c r="S44">
        <v>1.6573106283029946</v>
      </c>
      <c r="T44">
        <v>11.837933059307105</v>
      </c>
      <c r="U44" s="114">
        <f t="shared" si="2"/>
        <v>33.599999999999994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12"/>
      <c r="I45">
        <f>BRPL_EOD!AA45+BRPL_EOD!AB45</f>
        <v>12.39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33.07</v>
      </c>
      <c r="O45" s="112">
        <f t="shared" si="1"/>
        <v>0.53000000000000114</v>
      </c>
      <c r="P45">
        <v>12.588569700635018</v>
      </c>
      <c r="Q45">
        <v>7.1121862715452071</v>
      </c>
      <c r="R45">
        <v>0</v>
      </c>
      <c r="S45">
        <v>1.7069247051708496</v>
      </c>
      <c r="T45">
        <v>12.192319322648927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12"/>
      <c r="I46">
        <f>BRPL_EOD!AA46+BRPL_EOD!AB46</f>
        <v>12.39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33.07</v>
      </c>
      <c r="O46" s="112">
        <f t="shared" si="1"/>
        <v>0.53000000000000114</v>
      </c>
      <c r="P46">
        <v>12.588569700635018</v>
      </c>
      <c r="Q46">
        <v>7.1121862715452071</v>
      </c>
      <c r="R46">
        <v>0</v>
      </c>
      <c r="S46">
        <v>1.7069247051708496</v>
      </c>
      <c r="T46">
        <v>12.192319322648927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12"/>
      <c r="I47">
        <f>BRPL_EOD!AA47+BRPL_EOD!AB47</f>
        <v>11.78</v>
      </c>
      <c r="J47">
        <f>BYPL_EOD!AA47+BYPL_EOD!AB47</f>
        <v>6.87</v>
      </c>
      <c r="K47">
        <f>MES_EOD!AA47+MES_EOD!AB47</f>
        <v>0</v>
      </c>
      <c r="L47">
        <f>NDMC_EOD!AA47+NDMC_EOD!AB47</f>
        <v>1.65</v>
      </c>
      <c r="M47">
        <f>TPDDL_EOD!AA47+TPDDL_EOD!AB47</f>
        <v>11.78</v>
      </c>
      <c r="N47">
        <f t="shared" si="0"/>
        <v>32.08</v>
      </c>
      <c r="O47" s="112">
        <f t="shared" si="1"/>
        <v>0.52000000000000313</v>
      </c>
      <c r="P47">
        <v>11.970947630922694</v>
      </c>
      <c r="Q47">
        <v>6.9813591022443902</v>
      </c>
      <c r="R47">
        <v>0</v>
      </c>
      <c r="S47">
        <v>1.6767456359102244</v>
      </c>
      <c r="T47">
        <v>11.970947630922694</v>
      </c>
      <c r="U47" s="114">
        <f t="shared" si="2"/>
        <v>32.6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12"/>
      <c r="I48">
        <f>BRPL_EOD!AA48+BRPL_EOD!AB48</f>
        <v>11.8</v>
      </c>
      <c r="J48">
        <f>BYPL_EOD!AA48+BYPL_EOD!AB48</f>
        <v>6.88</v>
      </c>
      <c r="K48">
        <f>MES_EOD!AA48+MES_EOD!AB48</f>
        <v>0</v>
      </c>
      <c r="L48">
        <f>NDMC_EOD!AA48+NDMC_EOD!AB48</f>
        <v>1.6</v>
      </c>
      <c r="M48">
        <f>TPDDL_EOD!AA48+TPDDL_EOD!AB48</f>
        <v>11.8</v>
      </c>
      <c r="N48">
        <f t="shared" si="0"/>
        <v>32.08</v>
      </c>
      <c r="O48" s="112">
        <f t="shared" si="1"/>
        <v>0.52000000000000313</v>
      </c>
      <c r="P48">
        <v>11.99127182044888</v>
      </c>
      <c r="Q48">
        <v>6.991521197007482</v>
      </c>
      <c r="R48">
        <v>0</v>
      </c>
      <c r="S48">
        <v>1.6259351620947633</v>
      </c>
      <c r="T48">
        <v>11.99127182044888</v>
      </c>
      <c r="U48" s="114">
        <f t="shared" si="2"/>
        <v>32.600000000000009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12"/>
      <c r="I49">
        <f>BRPL_EOD!AA49+BRPL_EOD!AB49</f>
        <v>11.8</v>
      </c>
      <c r="J49">
        <f>BYPL_EOD!AA49+BYPL_EOD!AB49</f>
        <v>6.88</v>
      </c>
      <c r="K49">
        <f>MES_EOD!AA49+MES_EOD!AB49</f>
        <v>0</v>
      </c>
      <c r="L49">
        <f>NDMC_EOD!AA49+NDMC_EOD!AB49</f>
        <v>1.6</v>
      </c>
      <c r="M49">
        <f>TPDDL_EOD!AA49+TPDDL_EOD!AB49</f>
        <v>11.8</v>
      </c>
      <c r="N49">
        <f t="shared" si="0"/>
        <v>32.08</v>
      </c>
      <c r="O49" s="112">
        <f t="shared" si="1"/>
        <v>0.52000000000000313</v>
      </c>
      <c r="P49">
        <v>11.99127182044888</v>
      </c>
      <c r="Q49">
        <v>6.991521197007482</v>
      </c>
      <c r="R49">
        <v>0</v>
      </c>
      <c r="S49">
        <v>1.6259351620947633</v>
      </c>
      <c r="T49">
        <v>11.99127182044888</v>
      </c>
      <c r="U49" s="114">
        <f t="shared" si="2"/>
        <v>32.600000000000009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12"/>
      <c r="I50">
        <f>BRPL_EOD!AA50+BRPL_EOD!AB50</f>
        <v>11.8</v>
      </c>
      <c r="J50">
        <f>BYPL_EOD!AA50+BYPL_EOD!AB50</f>
        <v>6.88</v>
      </c>
      <c r="K50">
        <f>MES_EOD!AA50+MES_EOD!AB50</f>
        <v>0</v>
      </c>
      <c r="L50">
        <f>NDMC_EOD!AA50+NDMC_EOD!AB50</f>
        <v>1.6</v>
      </c>
      <c r="M50">
        <f>TPDDL_EOD!AA50+TPDDL_EOD!AB50</f>
        <v>11.8</v>
      </c>
      <c r="N50">
        <f t="shared" si="0"/>
        <v>32.08</v>
      </c>
      <c r="O50" s="112">
        <f t="shared" si="1"/>
        <v>0.52000000000000313</v>
      </c>
      <c r="P50">
        <v>11.99127182044888</v>
      </c>
      <c r="Q50">
        <v>6.991521197007482</v>
      </c>
      <c r="R50">
        <v>0</v>
      </c>
      <c r="S50">
        <v>1.6259351620947633</v>
      </c>
      <c r="T50">
        <v>11.99127182044888</v>
      </c>
      <c r="U50" s="114">
        <f t="shared" si="2"/>
        <v>32.600000000000009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12"/>
      <c r="I51">
        <f>BRPL_EOD!AA51+BRPL_EOD!AB51</f>
        <v>11.82</v>
      </c>
      <c r="J51">
        <f>BYPL_EOD!AA51+BYPL_EOD!AB51</f>
        <v>6.89</v>
      </c>
      <c r="K51">
        <f>MES_EOD!AA51+MES_EOD!AB51</f>
        <v>0</v>
      </c>
      <c r="L51">
        <f>NDMC_EOD!AA51+NDMC_EOD!AB51</f>
        <v>1.56</v>
      </c>
      <c r="M51">
        <f>TPDDL_EOD!AA51+TPDDL_EOD!AB51</f>
        <v>11.82</v>
      </c>
      <c r="N51">
        <f t="shared" si="0"/>
        <v>32.090000000000003</v>
      </c>
      <c r="O51" s="112">
        <f t="shared" si="1"/>
        <v>0.50999999999999801</v>
      </c>
      <c r="P51">
        <v>12.007852913680274</v>
      </c>
      <c r="Q51">
        <v>6.9995014023060138</v>
      </c>
      <c r="R51">
        <v>0</v>
      </c>
      <c r="S51">
        <v>1.5847927703334372</v>
      </c>
      <c r="T51">
        <v>12.007852913680274</v>
      </c>
      <c r="U51" s="114">
        <f t="shared" si="2"/>
        <v>32.599999999999994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12"/>
      <c r="I52">
        <f>BRPL_EOD!AA52+BRPL_EOD!AB52</f>
        <v>11.82</v>
      </c>
      <c r="J52">
        <f>BYPL_EOD!AA52+BYPL_EOD!AB52</f>
        <v>6.89</v>
      </c>
      <c r="K52">
        <f>MES_EOD!AA52+MES_EOD!AB52</f>
        <v>0</v>
      </c>
      <c r="L52">
        <f>NDMC_EOD!AA52+NDMC_EOD!AB52</f>
        <v>1.56</v>
      </c>
      <c r="M52">
        <f>TPDDL_EOD!AA52+TPDDL_EOD!AB52</f>
        <v>11.82</v>
      </c>
      <c r="N52">
        <f t="shared" si="0"/>
        <v>32.090000000000003</v>
      </c>
      <c r="O52" s="112">
        <f t="shared" si="1"/>
        <v>0.50999999999999801</v>
      </c>
      <c r="P52">
        <v>12.007852913680274</v>
      </c>
      <c r="Q52">
        <v>6.9995014023060138</v>
      </c>
      <c r="R52">
        <v>0</v>
      </c>
      <c r="S52">
        <v>1.5847927703334372</v>
      </c>
      <c r="T52">
        <v>12.007852913680274</v>
      </c>
      <c r="U52" s="114">
        <f t="shared" si="2"/>
        <v>32.599999999999994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12"/>
      <c r="I53">
        <f>BRPL_EOD!AA53+BRPL_EOD!AB53</f>
        <v>11.82</v>
      </c>
      <c r="J53">
        <f>BYPL_EOD!AA53+BYPL_EOD!AB53</f>
        <v>6.89</v>
      </c>
      <c r="K53">
        <f>MES_EOD!AA53+MES_EOD!AB53</f>
        <v>0</v>
      </c>
      <c r="L53">
        <f>NDMC_EOD!AA53+NDMC_EOD!AB53</f>
        <v>1.56</v>
      </c>
      <c r="M53">
        <f>TPDDL_EOD!AA53+TPDDL_EOD!AB53</f>
        <v>11.82</v>
      </c>
      <c r="N53">
        <f t="shared" si="0"/>
        <v>32.090000000000003</v>
      </c>
      <c r="O53" s="112">
        <f t="shared" si="1"/>
        <v>0.50999999999999801</v>
      </c>
      <c r="P53">
        <v>12.007852913680274</v>
      </c>
      <c r="Q53">
        <v>6.9995014023060138</v>
      </c>
      <c r="R53">
        <v>0</v>
      </c>
      <c r="S53">
        <v>1.5847927703334372</v>
      </c>
      <c r="T53">
        <v>12.007852913680274</v>
      </c>
      <c r="U53" s="114">
        <f t="shared" si="2"/>
        <v>32.599999999999994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12"/>
      <c r="I54">
        <f>BRPL_EOD!AA54+BRPL_EOD!AB54</f>
        <v>11.82</v>
      </c>
      <c r="J54">
        <f>BYPL_EOD!AA54+BYPL_EOD!AB54</f>
        <v>6.89</v>
      </c>
      <c r="K54">
        <f>MES_EOD!AA54+MES_EOD!AB54</f>
        <v>0</v>
      </c>
      <c r="L54">
        <f>NDMC_EOD!AA54+NDMC_EOD!AB54</f>
        <v>1.56</v>
      </c>
      <c r="M54">
        <f>TPDDL_EOD!AA54+TPDDL_EOD!AB54</f>
        <v>11.82</v>
      </c>
      <c r="N54">
        <f t="shared" si="0"/>
        <v>32.090000000000003</v>
      </c>
      <c r="O54" s="112">
        <f t="shared" si="1"/>
        <v>0.50999999999999801</v>
      </c>
      <c r="P54">
        <v>12.007852913680274</v>
      </c>
      <c r="Q54">
        <v>6.9995014023060138</v>
      </c>
      <c r="R54">
        <v>0</v>
      </c>
      <c r="S54">
        <v>1.5847927703334372</v>
      </c>
      <c r="T54">
        <v>12.007852913680274</v>
      </c>
      <c r="U54" s="114">
        <f t="shared" si="2"/>
        <v>32.599999999999994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12"/>
      <c r="I55">
        <f>BRPL_EOD!AA55+BRPL_EOD!AB55</f>
        <v>11.82</v>
      </c>
      <c r="J55">
        <f>BYPL_EOD!AA55+BYPL_EOD!AB55</f>
        <v>6.89</v>
      </c>
      <c r="K55">
        <f>MES_EOD!AA55+MES_EOD!AB55</f>
        <v>0</v>
      </c>
      <c r="L55">
        <f>NDMC_EOD!AA55+NDMC_EOD!AB55</f>
        <v>1.56</v>
      </c>
      <c r="M55">
        <f>TPDDL_EOD!AA55+TPDDL_EOD!AB55</f>
        <v>11.82</v>
      </c>
      <c r="N55">
        <f t="shared" si="0"/>
        <v>32.090000000000003</v>
      </c>
      <c r="O55" s="112">
        <f t="shared" si="1"/>
        <v>0.50999999999999801</v>
      </c>
      <c r="P55">
        <v>12.007852913680274</v>
      </c>
      <c r="Q55">
        <v>6.9995014023060138</v>
      </c>
      <c r="R55">
        <v>0</v>
      </c>
      <c r="S55">
        <v>1.5847927703334372</v>
      </c>
      <c r="T55">
        <v>12.007852913680274</v>
      </c>
      <c r="U55" s="114">
        <f t="shared" si="2"/>
        <v>32.599999999999994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12"/>
      <c r="I56">
        <f>BRPL_EOD!AA56+BRPL_EOD!AB56</f>
        <v>11.82</v>
      </c>
      <c r="J56">
        <f>BYPL_EOD!AA56+BYPL_EOD!AB56</f>
        <v>6.89</v>
      </c>
      <c r="K56">
        <f>MES_EOD!AA56+MES_EOD!AB56</f>
        <v>0</v>
      </c>
      <c r="L56">
        <f>NDMC_EOD!AA56+NDMC_EOD!AB56</f>
        <v>1.56</v>
      </c>
      <c r="M56">
        <f>TPDDL_EOD!AA56+TPDDL_EOD!AB56</f>
        <v>11.82</v>
      </c>
      <c r="N56">
        <f t="shared" si="0"/>
        <v>32.090000000000003</v>
      </c>
      <c r="O56" s="112">
        <f t="shared" si="1"/>
        <v>0.50999999999999801</v>
      </c>
      <c r="P56">
        <v>12.007852913680274</v>
      </c>
      <c r="Q56">
        <v>6.9995014023060138</v>
      </c>
      <c r="R56">
        <v>0</v>
      </c>
      <c r="S56">
        <v>1.5847927703334372</v>
      </c>
      <c r="T56">
        <v>12.007852913680274</v>
      </c>
      <c r="U56" s="114">
        <f t="shared" si="2"/>
        <v>32.599999999999994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12"/>
      <c r="I57">
        <f>BRPL_EOD!AA57+BRPL_EOD!AB57</f>
        <v>11.82</v>
      </c>
      <c r="J57">
        <f>BYPL_EOD!AA57+BYPL_EOD!AB57</f>
        <v>6.89</v>
      </c>
      <c r="K57">
        <f>MES_EOD!AA57+MES_EOD!AB57</f>
        <v>0</v>
      </c>
      <c r="L57">
        <f>NDMC_EOD!AA57+NDMC_EOD!AB57</f>
        <v>1.56</v>
      </c>
      <c r="M57">
        <f>TPDDL_EOD!AA57+TPDDL_EOD!AB57</f>
        <v>11.82</v>
      </c>
      <c r="N57">
        <f t="shared" si="0"/>
        <v>32.090000000000003</v>
      </c>
      <c r="O57" s="112">
        <f t="shared" si="1"/>
        <v>0.50999999999999801</v>
      </c>
      <c r="P57">
        <v>12.007852913680274</v>
      </c>
      <c r="Q57">
        <v>6.9995014023060138</v>
      </c>
      <c r="R57">
        <v>0</v>
      </c>
      <c r="S57">
        <v>1.5847927703334372</v>
      </c>
      <c r="T57">
        <v>12.007852913680274</v>
      </c>
      <c r="U57" s="114">
        <f t="shared" si="2"/>
        <v>32.599999999999994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12"/>
      <c r="I58">
        <f>BRPL_EOD!AA58+BRPL_EOD!AB58</f>
        <v>11.82</v>
      </c>
      <c r="J58">
        <f>BYPL_EOD!AA58+BYPL_EOD!AB58</f>
        <v>6.89</v>
      </c>
      <c r="K58">
        <f>MES_EOD!AA58+MES_EOD!AB58</f>
        <v>0</v>
      </c>
      <c r="L58">
        <f>NDMC_EOD!AA58+NDMC_EOD!AB58</f>
        <v>1.56</v>
      </c>
      <c r="M58">
        <f>TPDDL_EOD!AA58+TPDDL_EOD!AB58</f>
        <v>11.82</v>
      </c>
      <c r="N58">
        <f t="shared" si="0"/>
        <v>32.090000000000003</v>
      </c>
      <c r="O58" s="112">
        <f t="shared" si="1"/>
        <v>0.50999999999999801</v>
      </c>
      <c r="P58">
        <v>12.007852913680274</v>
      </c>
      <c r="Q58">
        <v>6.9995014023060138</v>
      </c>
      <c r="R58">
        <v>0</v>
      </c>
      <c r="S58">
        <v>1.5847927703334372</v>
      </c>
      <c r="T58">
        <v>12.007852913680274</v>
      </c>
      <c r="U58" s="114">
        <f t="shared" si="2"/>
        <v>32.599999999999994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84</v>
      </c>
      <c r="G59">
        <f t="shared" si="5"/>
        <v>31.6</v>
      </c>
      <c r="H59" s="112"/>
      <c r="I59">
        <f>BRPL_EOD!AA59+BRPL_EOD!AB59</f>
        <v>11.46</v>
      </c>
      <c r="J59">
        <f>BYPL_EOD!AA59+BYPL_EOD!AB59</f>
        <v>6.68</v>
      </c>
      <c r="K59">
        <f>MES_EOD!AA59+MES_EOD!AB59</f>
        <v>0</v>
      </c>
      <c r="L59">
        <f>NDMC_EOD!AA59+NDMC_EOD!AB59</f>
        <v>1.51</v>
      </c>
      <c r="M59">
        <f>TPDDL_EOD!AA59+TPDDL_EOD!AB59</f>
        <v>11.46</v>
      </c>
      <c r="N59">
        <f t="shared" si="0"/>
        <v>31.110000000000003</v>
      </c>
      <c r="O59" s="112">
        <f t="shared" si="1"/>
        <v>0.48999999999999844</v>
      </c>
      <c r="P59">
        <v>11.640501446480231</v>
      </c>
      <c r="Q59">
        <v>6.7852137576342004</v>
      </c>
      <c r="R59">
        <v>0</v>
      </c>
      <c r="S59">
        <v>1.5337833494053359</v>
      </c>
      <c r="T59">
        <v>11.640501446480231</v>
      </c>
      <c r="U59" s="114">
        <f t="shared" si="2"/>
        <v>31.6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84</v>
      </c>
      <c r="G60">
        <f t="shared" si="5"/>
        <v>31.6</v>
      </c>
      <c r="H60" s="112"/>
      <c r="I60">
        <f>BRPL_EOD!AA60+BRPL_EOD!AB60</f>
        <v>11.46</v>
      </c>
      <c r="J60">
        <f>BYPL_EOD!AA60+BYPL_EOD!AB60</f>
        <v>6.68</v>
      </c>
      <c r="K60">
        <f>MES_EOD!AA60+MES_EOD!AB60</f>
        <v>0</v>
      </c>
      <c r="L60">
        <f>NDMC_EOD!AA60+NDMC_EOD!AB60</f>
        <v>1.51</v>
      </c>
      <c r="M60">
        <f>TPDDL_EOD!AA60+TPDDL_EOD!AB60</f>
        <v>11.46</v>
      </c>
      <c r="N60">
        <f t="shared" si="0"/>
        <v>31.110000000000003</v>
      </c>
      <c r="O60" s="112">
        <f t="shared" si="1"/>
        <v>0.48999999999999844</v>
      </c>
      <c r="P60">
        <v>11.640501446480231</v>
      </c>
      <c r="Q60">
        <v>6.7852137576342004</v>
      </c>
      <c r="R60">
        <v>0</v>
      </c>
      <c r="S60">
        <v>1.5337833494053359</v>
      </c>
      <c r="T60">
        <v>11.640501446480231</v>
      </c>
      <c r="U60" s="114">
        <f t="shared" si="2"/>
        <v>31.6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84</v>
      </c>
      <c r="G61">
        <f t="shared" si="5"/>
        <v>31.6</v>
      </c>
      <c r="H61" s="112"/>
      <c r="I61">
        <f>BRPL_EOD!AA61+BRPL_EOD!AB61</f>
        <v>11.46</v>
      </c>
      <c r="J61">
        <f>BYPL_EOD!AA61+BYPL_EOD!AB61</f>
        <v>6.68</v>
      </c>
      <c r="K61">
        <f>MES_EOD!AA61+MES_EOD!AB61</f>
        <v>0</v>
      </c>
      <c r="L61">
        <f>NDMC_EOD!AA61+NDMC_EOD!AB61</f>
        <v>1.51</v>
      </c>
      <c r="M61">
        <f>TPDDL_EOD!AA61+TPDDL_EOD!AB61</f>
        <v>11.46</v>
      </c>
      <c r="N61">
        <f t="shared" si="0"/>
        <v>31.110000000000003</v>
      </c>
      <c r="O61" s="112">
        <f t="shared" si="1"/>
        <v>0.48999999999999844</v>
      </c>
      <c r="P61">
        <v>11.640501446480231</v>
      </c>
      <c r="Q61">
        <v>6.7852137576342004</v>
      </c>
      <c r="R61">
        <v>0</v>
      </c>
      <c r="S61">
        <v>1.5337833494053359</v>
      </c>
      <c r="T61">
        <v>11.640501446480231</v>
      </c>
      <c r="U61" s="114">
        <f t="shared" si="2"/>
        <v>31.6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84</v>
      </c>
      <c r="G62">
        <f t="shared" si="5"/>
        <v>31.6</v>
      </c>
      <c r="H62" s="112"/>
      <c r="I62">
        <f>BRPL_EOD!AA62+BRPL_EOD!AB62</f>
        <v>11.46</v>
      </c>
      <c r="J62">
        <f>BYPL_EOD!AA62+BYPL_EOD!AB62</f>
        <v>6.68</v>
      </c>
      <c r="K62">
        <f>MES_EOD!AA62+MES_EOD!AB62</f>
        <v>0</v>
      </c>
      <c r="L62">
        <f>NDMC_EOD!AA62+NDMC_EOD!AB62</f>
        <v>1.51</v>
      </c>
      <c r="M62">
        <f>TPDDL_EOD!AA62+TPDDL_EOD!AB62</f>
        <v>11.46</v>
      </c>
      <c r="N62">
        <f t="shared" si="0"/>
        <v>31.110000000000003</v>
      </c>
      <c r="O62" s="112">
        <f t="shared" si="1"/>
        <v>0.48999999999999844</v>
      </c>
      <c r="P62">
        <v>11.640501446480231</v>
      </c>
      <c r="Q62">
        <v>6.7852137576342004</v>
      </c>
      <c r="R62">
        <v>0</v>
      </c>
      <c r="S62">
        <v>1.5337833494053359</v>
      </c>
      <c r="T62">
        <v>11.640501446480231</v>
      </c>
      <c r="U62" s="114">
        <f t="shared" si="2"/>
        <v>31.6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84</v>
      </c>
      <c r="G63">
        <f t="shared" si="5"/>
        <v>31.6</v>
      </c>
      <c r="H63" s="112"/>
      <c r="I63">
        <f>BRPL_EOD!AA63+BRPL_EOD!AB63</f>
        <v>11.46</v>
      </c>
      <c r="J63">
        <f>BYPL_EOD!AA63+BYPL_EOD!AB63</f>
        <v>6.68</v>
      </c>
      <c r="K63">
        <f>MES_EOD!AA63+MES_EOD!AB63</f>
        <v>0</v>
      </c>
      <c r="L63">
        <f>NDMC_EOD!AA63+NDMC_EOD!AB63</f>
        <v>1.51</v>
      </c>
      <c r="M63">
        <f>TPDDL_EOD!AA63+TPDDL_EOD!AB63</f>
        <v>11.46</v>
      </c>
      <c r="N63">
        <f t="shared" si="0"/>
        <v>31.110000000000003</v>
      </c>
      <c r="O63" s="112">
        <f t="shared" si="1"/>
        <v>0.48999999999999844</v>
      </c>
      <c r="P63">
        <v>11.640501446480231</v>
      </c>
      <c r="Q63">
        <v>6.7852137576342004</v>
      </c>
      <c r="R63">
        <v>0</v>
      </c>
      <c r="S63">
        <v>1.5337833494053359</v>
      </c>
      <c r="T63">
        <v>11.640501446480231</v>
      </c>
      <c r="U63" s="114">
        <f t="shared" si="2"/>
        <v>31.6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84</v>
      </c>
      <c r="G64">
        <f t="shared" si="5"/>
        <v>31.6</v>
      </c>
      <c r="H64" s="112"/>
      <c r="I64">
        <f>BRPL_EOD!AA64+BRPL_EOD!AB64</f>
        <v>11.46</v>
      </c>
      <c r="J64">
        <f>BYPL_EOD!AA64+BYPL_EOD!AB64</f>
        <v>6.68</v>
      </c>
      <c r="K64">
        <f>MES_EOD!AA64+MES_EOD!AB64</f>
        <v>0</v>
      </c>
      <c r="L64">
        <f>NDMC_EOD!AA64+NDMC_EOD!AB64</f>
        <v>1.51</v>
      </c>
      <c r="M64">
        <f>TPDDL_EOD!AA64+TPDDL_EOD!AB64</f>
        <v>11.46</v>
      </c>
      <c r="N64">
        <f t="shared" si="0"/>
        <v>31.110000000000003</v>
      </c>
      <c r="O64" s="112">
        <f t="shared" si="1"/>
        <v>0.48999999999999844</v>
      </c>
      <c r="P64">
        <v>11.640501446480231</v>
      </c>
      <c r="Q64">
        <v>6.7852137576342004</v>
      </c>
      <c r="R64">
        <v>0</v>
      </c>
      <c r="S64">
        <v>1.5337833494053359</v>
      </c>
      <c r="T64">
        <v>11.640501446480231</v>
      </c>
      <c r="U64" s="114">
        <f t="shared" si="2"/>
        <v>31.6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84</v>
      </c>
      <c r="G65">
        <f t="shared" si="5"/>
        <v>31.6</v>
      </c>
      <c r="H65" s="112"/>
      <c r="I65">
        <f>BRPL_EOD!AA65+BRPL_EOD!AB65</f>
        <v>11.46</v>
      </c>
      <c r="J65">
        <f>BYPL_EOD!AA65+BYPL_EOD!AB65</f>
        <v>6.68</v>
      </c>
      <c r="K65">
        <f>MES_EOD!AA65+MES_EOD!AB65</f>
        <v>0</v>
      </c>
      <c r="L65">
        <f>NDMC_EOD!AA65+NDMC_EOD!AB65</f>
        <v>1.51</v>
      </c>
      <c r="M65">
        <f>TPDDL_EOD!AA65+TPDDL_EOD!AB65</f>
        <v>11.46</v>
      </c>
      <c r="N65">
        <f t="shared" si="0"/>
        <v>31.110000000000003</v>
      </c>
      <c r="O65" s="112">
        <f t="shared" si="1"/>
        <v>0.48999999999999844</v>
      </c>
      <c r="P65">
        <v>11.640501446480231</v>
      </c>
      <c r="Q65">
        <v>6.7852137576342004</v>
      </c>
      <c r="R65">
        <v>0</v>
      </c>
      <c r="S65">
        <v>1.5337833494053359</v>
      </c>
      <c r="T65">
        <v>11.640501446480231</v>
      </c>
      <c r="U65" s="114">
        <f t="shared" si="2"/>
        <v>31.6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84</v>
      </c>
      <c r="G66">
        <f t="shared" si="5"/>
        <v>31.6</v>
      </c>
      <c r="H66" s="112"/>
      <c r="I66">
        <f>BRPL_EOD!AA66+BRPL_EOD!AB66</f>
        <v>11.46</v>
      </c>
      <c r="J66">
        <f>BYPL_EOD!AA66+BYPL_EOD!AB66</f>
        <v>6.68</v>
      </c>
      <c r="K66">
        <f>MES_EOD!AA66+MES_EOD!AB66</f>
        <v>0</v>
      </c>
      <c r="L66">
        <f>NDMC_EOD!AA66+NDMC_EOD!AB66</f>
        <v>1.51</v>
      </c>
      <c r="M66">
        <f>TPDDL_EOD!AA66+TPDDL_EOD!AB66</f>
        <v>11.46</v>
      </c>
      <c r="N66">
        <f t="shared" si="0"/>
        <v>31.110000000000003</v>
      </c>
      <c r="O66" s="112">
        <f t="shared" si="1"/>
        <v>0.48999999999999844</v>
      </c>
      <c r="P66">
        <v>11.640501446480231</v>
      </c>
      <c r="Q66">
        <v>6.7852137576342004</v>
      </c>
      <c r="R66">
        <v>0</v>
      </c>
      <c r="S66">
        <v>1.5337833494053359</v>
      </c>
      <c r="T66">
        <v>11.640501446480231</v>
      </c>
      <c r="U66" s="114">
        <f t="shared" si="2"/>
        <v>31.6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84</v>
      </c>
      <c r="G67">
        <f t="shared" si="5"/>
        <v>31.6</v>
      </c>
      <c r="H67" s="112"/>
      <c r="I67">
        <f>BRPL_EOD!AA67+BRPL_EOD!AB67</f>
        <v>11.46</v>
      </c>
      <c r="J67">
        <f>BYPL_EOD!AA67+BYPL_EOD!AB67</f>
        <v>6.68</v>
      </c>
      <c r="K67">
        <f>MES_EOD!AA67+MES_EOD!AB67</f>
        <v>0</v>
      </c>
      <c r="L67">
        <f>NDMC_EOD!AA67+NDMC_EOD!AB67</f>
        <v>1.51</v>
      </c>
      <c r="M67">
        <f>TPDDL_EOD!AA67+TPDDL_EOD!AB67</f>
        <v>11.46</v>
      </c>
      <c r="N67">
        <f t="shared" ref="N67:N98" si="6">SUM(I67:M67)</f>
        <v>31.110000000000003</v>
      </c>
      <c r="O67" s="112">
        <f t="shared" ref="O67:O98" si="7">G67-N67</f>
        <v>0.48999999999999844</v>
      </c>
      <c r="P67">
        <v>11.640501446480231</v>
      </c>
      <c r="Q67">
        <v>6.7852137576342004</v>
      </c>
      <c r="R67">
        <v>0</v>
      </c>
      <c r="S67">
        <v>1.5337833494053359</v>
      </c>
      <c r="T67">
        <v>11.640501446480231</v>
      </c>
      <c r="U67" s="114">
        <f t="shared" ref="U67:U98" si="8">SUM(P67:T67)</f>
        <v>31.6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84</v>
      </c>
      <c r="G68">
        <f t="shared" ref="G68:G98" si="11">D68+E68-X68</f>
        <v>31.6</v>
      </c>
      <c r="H68" s="112"/>
      <c r="I68">
        <f>BRPL_EOD!AA68+BRPL_EOD!AB68</f>
        <v>11.46</v>
      </c>
      <c r="J68">
        <f>BYPL_EOD!AA68+BYPL_EOD!AB68</f>
        <v>6.68</v>
      </c>
      <c r="K68">
        <f>MES_EOD!AA68+MES_EOD!AB68</f>
        <v>0</v>
      </c>
      <c r="L68">
        <f>NDMC_EOD!AA68+NDMC_EOD!AB68</f>
        <v>1.51</v>
      </c>
      <c r="M68">
        <f>TPDDL_EOD!AA68+TPDDL_EOD!AB68</f>
        <v>11.46</v>
      </c>
      <c r="N68">
        <f t="shared" si="6"/>
        <v>31.110000000000003</v>
      </c>
      <c r="O68" s="112">
        <f t="shared" si="7"/>
        <v>0.48999999999999844</v>
      </c>
      <c r="P68">
        <v>11.640501446480231</v>
      </c>
      <c r="Q68">
        <v>6.7852137576342004</v>
      </c>
      <c r="R68">
        <v>0</v>
      </c>
      <c r="S68">
        <v>1.5337833494053359</v>
      </c>
      <c r="T68">
        <v>11.640501446480231</v>
      </c>
      <c r="U68" s="114">
        <f t="shared" si="8"/>
        <v>31.6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84</v>
      </c>
      <c r="G69">
        <f t="shared" si="11"/>
        <v>31.6</v>
      </c>
      <c r="H69" s="112"/>
      <c r="I69">
        <f>BRPL_EOD!AA69+BRPL_EOD!AB69</f>
        <v>11.46</v>
      </c>
      <c r="J69">
        <f>BYPL_EOD!AA69+BYPL_EOD!AB69</f>
        <v>6.68</v>
      </c>
      <c r="K69">
        <f>MES_EOD!AA69+MES_EOD!AB69</f>
        <v>0</v>
      </c>
      <c r="L69">
        <f>NDMC_EOD!AA69+NDMC_EOD!AB69</f>
        <v>1.51</v>
      </c>
      <c r="M69">
        <f>TPDDL_EOD!AA69+TPDDL_EOD!AB69</f>
        <v>11.46</v>
      </c>
      <c r="N69">
        <f t="shared" si="6"/>
        <v>31.110000000000003</v>
      </c>
      <c r="O69" s="112">
        <f t="shared" si="7"/>
        <v>0.48999999999999844</v>
      </c>
      <c r="P69">
        <v>11.640501446480231</v>
      </c>
      <c r="Q69">
        <v>6.7852137576342004</v>
      </c>
      <c r="R69">
        <v>0</v>
      </c>
      <c r="S69">
        <v>1.5337833494053359</v>
      </c>
      <c r="T69">
        <v>11.640501446480231</v>
      </c>
      <c r="U69" s="114">
        <f t="shared" si="8"/>
        <v>31.6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84</v>
      </c>
      <c r="G70">
        <f t="shared" si="11"/>
        <v>31.6</v>
      </c>
      <c r="H70" s="112"/>
      <c r="I70">
        <f>BRPL_EOD!AA70+BRPL_EOD!AB70</f>
        <v>11.46</v>
      </c>
      <c r="J70">
        <f>BYPL_EOD!AA70+BYPL_EOD!AB70</f>
        <v>6.68</v>
      </c>
      <c r="K70">
        <f>MES_EOD!AA70+MES_EOD!AB70</f>
        <v>0</v>
      </c>
      <c r="L70">
        <f>NDMC_EOD!AA70+NDMC_EOD!AB70</f>
        <v>1.51</v>
      </c>
      <c r="M70">
        <f>TPDDL_EOD!AA70+TPDDL_EOD!AB70</f>
        <v>11.46</v>
      </c>
      <c r="N70">
        <f t="shared" si="6"/>
        <v>31.110000000000003</v>
      </c>
      <c r="O70" s="112">
        <f t="shared" si="7"/>
        <v>0.48999999999999844</v>
      </c>
      <c r="P70">
        <v>11.640501446480231</v>
      </c>
      <c r="Q70">
        <v>6.7852137576342004</v>
      </c>
      <c r="R70">
        <v>0</v>
      </c>
      <c r="S70">
        <v>1.5337833494053359</v>
      </c>
      <c r="T70">
        <v>11.640501446480231</v>
      </c>
      <c r="U70" s="114">
        <f t="shared" si="8"/>
        <v>31.6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84</v>
      </c>
      <c r="G71">
        <f t="shared" si="11"/>
        <v>31.6</v>
      </c>
      <c r="H71" s="112"/>
      <c r="I71">
        <f>BRPL_EOD!AA71+BRPL_EOD!AB71</f>
        <v>11.46</v>
      </c>
      <c r="J71">
        <f>BYPL_EOD!AA71+BYPL_EOD!AB71</f>
        <v>6.68</v>
      </c>
      <c r="K71">
        <f>MES_EOD!AA71+MES_EOD!AB71</f>
        <v>0</v>
      </c>
      <c r="L71">
        <f>NDMC_EOD!AA71+NDMC_EOD!AB71</f>
        <v>1.51</v>
      </c>
      <c r="M71">
        <f>TPDDL_EOD!AA71+TPDDL_EOD!AB71</f>
        <v>11.46</v>
      </c>
      <c r="N71">
        <f t="shared" si="6"/>
        <v>31.110000000000003</v>
      </c>
      <c r="O71" s="112">
        <f t="shared" si="7"/>
        <v>0.48999999999999844</v>
      </c>
      <c r="P71">
        <v>11.640501446480231</v>
      </c>
      <c r="Q71">
        <v>6.7852137576342004</v>
      </c>
      <c r="R71">
        <v>0</v>
      </c>
      <c r="S71">
        <v>1.5337833494053359</v>
      </c>
      <c r="T71">
        <v>11.640501446480231</v>
      </c>
      <c r="U71" s="114">
        <f t="shared" si="8"/>
        <v>31.6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84</v>
      </c>
      <c r="G72">
        <f t="shared" si="11"/>
        <v>31.6</v>
      </c>
      <c r="H72" s="112"/>
      <c r="I72">
        <f>BRPL_EOD!AA72+BRPL_EOD!AB72</f>
        <v>11.46</v>
      </c>
      <c r="J72">
        <f>BYPL_EOD!AA72+BYPL_EOD!AB72</f>
        <v>6.68</v>
      </c>
      <c r="K72">
        <f>MES_EOD!AA72+MES_EOD!AB72</f>
        <v>0</v>
      </c>
      <c r="L72">
        <f>NDMC_EOD!AA72+NDMC_EOD!AB72</f>
        <v>1.51</v>
      </c>
      <c r="M72">
        <f>TPDDL_EOD!AA72+TPDDL_EOD!AB72</f>
        <v>11.46</v>
      </c>
      <c r="N72">
        <f t="shared" si="6"/>
        <v>31.110000000000003</v>
      </c>
      <c r="O72" s="112">
        <f t="shared" si="7"/>
        <v>0.48999999999999844</v>
      </c>
      <c r="P72">
        <v>11.640501446480231</v>
      </c>
      <c r="Q72">
        <v>6.7852137576342004</v>
      </c>
      <c r="R72">
        <v>0</v>
      </c>
      <c r="S72">
        <v>1.5337833494053359</v>
      </c>
      <c r="T72">
        <v>11.640501446480231</v>
      </c>
      <c r="U72" s="114">
        <f t="shared" si="8"/>
        <v>31.6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84</v>
      </c>
      <c r="G73">
        <f t="shared" si="11"/>
        <v>31.6</v>
      </c>
      <c r="H73" s="112"/>
      <c r="I73">
        <f>BRPL_EOD!AA73+BRPL_EOD!AB73</f>
        <v>11.46</v>
      </c>
      <c r="J73">
        <f>BYPL_EOD!AA73+BYPL_EOD!AB73</f>
        <v>6.68</v>
      </c>
      <c r="K73">
        <f>MES_EOD!AA73+MES_EOD!AB73</f>
        <v>0</v>
      </c>
      <c r="L73">
        <f>NDMC_EOD!AA73+NDMC_EOD!AB73</f>
        <v>1.51</v>
      </c>
      <c r="M73">
        <f>TPDDL_EOD!AA73+TPDDL_EOD!AB73</f>
        <v>11.46</v>
      </c>
      <c r="N73">
        <f t="shared" si="6"/>
        <v>31.110000000000003</v>
      </c>
      <c r="O73" s="112">
        <f t="shared" si="7"/>
        <v>0.48999999999999844</v>
      </c>
      <c r="P73">
        <v>11.640501446480231</v>
      </c>
      <c r="Q73">
        <v>6.7852137576342004</v>
      </c>
      <c r="R73">
        <v>0</v>
      </c>
      <c r="S73">
        <v>1.5337833494053359</v>
      </c>
      <c r="T73">
        <v>11.640501446480231</v>
      </c>
      <c r="U73" s="114">
        <f t="shared" si="8"/>
        <v>31.6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84</v>
      </c>
      <c r="G74">
        <f t="shared" si="11"/>
        <v>31.6</v>
      </c>
      <c r="H74" s="112"/>
      <c r="I74">
        <f>BRPL_EOD!AA74+BRPL_EOD!AB74</f>
        <v>11.46</v>
      </c>
      <c r="J74">
        <f>BYPL_EOD!AA74+BYPL_EOD!AB74</f>
        <v>6.68</v>
      </c>
      <c r="K74">
        <f>MES_EOD!AA74+MES_EOD!AB74</f>
        <v>0</v>
      </c>
      <c r="L74">
        <f>NDMC_EOD!AA74+NDMC_EOD!AB74</f>
        <v>1.51</v>
      </c>
      <c r="M74">
        <f>TPDDL_EOD!AA74+TPDDL_EOD!AB74</f>
        <v>11.46</v>
      </c>
      <c r="N74">
        <f t="shared" si="6"/>
        <v>31.110000000000003</v>
      </c>
      <c r="O74" s="112">
        <f t="shared" si="7"/>
        <v>0.48999999999999844</v>
      </c>
      <c r="P74">
        <v>11.640501446480231</v>
      </c>
      <c r="Q74">
        <v>6.7852137576342004</v>
      </c>
      <c r="R74">
        <v>0</v>
      </c>
      <c r="S74">
        <v>1.5337833494053359</v>
      </c>
      <c r="T74">
        <v>11.640501446480231</v>
      </c>
      <c r="U74" s="114">
        <f t="shared" si="8"/>
        <v>31.6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11.82</v>
      </c>
      <c r="J75">
        <f>BYPL_EOD!AA75+BYPL_EOD!AB75</f>
        <v>6.89</v>
      </c>
      <c r="K75">
        <f>MES_EOD!AA75+MES_EOD!AB75</f>
        <v>0</v>
      </c>
      <c r="L75">
        <f>NDMC_EOD!AA75+NDMC_EOD!AB75</f>
        <v>1.56</v>
      </c>
      <c r="M75">
        <f>TPDDL_EOD!AA75+TPDDL_EOD!AB75</f>
        <v>11.82</v>
      </c>
      <c r="N75">
        <f t="shared" si="6"/>
        <v>32.090000000000003</v>
      </c>
      <c r="O75" s="112">
        <f t="shared" si="7"/>
        <v>0.50999999999999801</v>
      </c>
      <c r="P75">
        <v>12.007852913680274</v>
      </c>
      <c r="Q75">
        <v>6.9995014023060138</v>
      </c>
      <c r="R75">
        <v>0</v>
      </c>
      <c r="S75">
        <v>1.5847927703334372</v>
      </c>
      <c r="T75">
        <v>12.007852913680274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11.82</v>
      </c>
      <c r="J76">
        <f>BYPL_EOD!AA76+BYPL_EOD!AB76</f>
        <v>6.89</v>
      </c>
      <c r="K76">
        <f>MES_EOD!AA76+MES_EOD!AB76</f>
        <v>0</v>
      </c>
      <c r="L76">
        <f>NDMC_EOD!AA76+NDMC_EOD!AB76</f>
        <v>1.56</v>
      </c>
      <c r="M76">
        <f>TPDDL_EOD!AA76+TPDDL_EOD!AB76</f>
        <v>11.82</v>
      </c>
      <c r="N76">
        <f t="shared" si="6"/>
        <v>32.090000000000003</v>
      </c>
      <c r="O76" s="112">
        <f t="shared" si="7"/>
        <v>0.50999999999999801</v>
      </c>
      <c r="P76">
        <v>12.007852913680274</v>
      </c>
      <c r="Q76">
        <v>6.9995014023060138</v>
      </c>
      <c r="R76">
        <v>0</v>
      </c>
      <c r="S76">
        <v>1.5847927703334372</v>
      </c>
      <c r="T76">
        <v>12.007852913680274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11.82</v>
      </c>
      <c r="J77">
        <f>BYPL_EOD!AA77+BYPL_EOD!AB77</f>
        <v>6.89</v>
      </c>
      <c r="K77">
        <f>MES_EOD!AA77+MES_EOD!AB77</f>
        <v>0</v>
      </c>
      <c r="L77">
        <f>NDMC_EOD!AA77+NDMC_EOD!AB77</f>
        <v>1.56</v>
      </c>
      <c r="M77">
        <f>TPDDL_EOD!AA77+TPDDL_EOD!AB77</f>
        <v>11.82</v>
      </c>
      <c r="N77">
        <f t="shared" si="6"/>
        <v>32.090000000000003</v>
      </c>
      <c r="O77" s="112">
        <f t="shared" si="7"/>
        <v>0.50999999999999801</v>
      </c>
      <c r="P77">
        <v>12.007852913680274</v>
      </c>
      <c r="Q77">
        <v>6.9995014023060138</v>
      </c>
      <c r="R77">
        <v>0</v>
      </c>
      <c r="S77">
        <v>1.5847927703334372</v>
      </c>
      <c r="T77">
        <v>12.007852913680274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11.82</v>
      </c>
      <c r="J78">
        <f>BYPL_EOD!AA78+BYPL_EOD!AB78</f>
        <v>6.89</v>
      </c>
      <c r="K78">
        <f>MES_EOD!AA78+MES_EOD!AB78</f>
        <v>0</v>
      </c>
      <c r="L78">
        <f>NDMC_EOD!AA78+NDMC_EOD!AB78</f>
        <v>1.56</v>
      </c>
      <c r="M78">
        <f>TPDDL_EOD!AA78+TPDDL_EOD!AB78</f>
        <v>11.82</v>
      </c>
      <c r="N78">
        <f t="shared" si="6"/>
        <v>32.090000000000003</v>
      </c>
      <c r="O78" s="112">
        <f t="shared" si="7"/>
        <v>0.50999999999999801</v>
      </c>
      <c r="P78">
        <v>12.007852913680274</v>
      </c>
      <c r="Q78">
        <v>6.9995014023060138</v>
      </c>
      <c r="R78">
        <v>0</v>
      </c>
      <c r="S78">
        <v>1.5847927703334372</v>
      </c>
      <c r="T78">
        <v>12.007852913680274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12"/>
      <c r="I79">
        <f>BRPL_EOD!AA79+BRPL_EOD!AB79</f>
        <v>11.82</v>
      </c>
      <c r="J79">
        <f>BYPL_EOD!AA79+BYPL_EOD!AB79</f>
        <v>6.89</v>
      </c>
      <c r="K79">
        <f>MES_EOD!AA79+MES_EOD!AB79</f>
        <v>0</v>
      </c>
      <c r="L79">
        <f>NDMC_EOD!AA79+NDMC_EOD!AB79</f>
        <v>1.56</v>
      </c>
      <c r="M79">
        <f>TPDDL_EOD!AA79+TPDDL_EOD!AB79</f>
        <v>11.82</v>
      </c>
      <c r="N79">
        <f t="shared" si="6"/>
        <v>32.090000000000003</v>
      </c>
      <c r="O79" s="112">
        <f t="shared" si="7"/>
        <v>0.50999999999999801</v>
      </c>
      <c r="P79">
        <v>12.007852913680274</v>
      </c>
      <c r="Q79">
        <v>6.9995014023060138</v>
      </c>
      <c r="R79">
        <v>0</v>
      </c>
      <c r="S79">
        <v>1.5847927703334372</v>
      </c>
      <c r="T79">
        <v>12.007852913680274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12"/>
      <c r="I80">
        <f>BRPL_EOD!AA80+BRPL_EOD!AB80</f>
        <v>11.82</v>
      </c>
      <c r="J80">
        <f>BYPL_EOD!AA80+BYPL_EOD!AB80</f>
        <v>6.89</v>
      </c>
      <c r="K80">
        <f>MES_EOD!AA80+MES_EOD!AB80</f>
        <v>0</v>
      </c>
      <c r="L80">
        <f>NDMC_EOD!AA80+NDMC_EOD!AB80</f>
        <v>1.56</v>
      </c>
      <c r="M80">
        <f>TPDDL_EOD!AA80+TPDDL_EOD!AB80</f>
        <v>11.82</v>
      </c>
      <c r="N80">
        <f t="shared" si="6"/>
        <v>32.090000000000003</v>
      </c>
      <c r="O80" s="112">
        <f t="shared" si="7"/>
        <v>0.50999999999999801</v>
      </c>
      <c r="P80">
        <v>12.007852913680274</v>
      </c>
      <c r="Q80">
        <v>6.9995014023060138</v>
      </c>
      <c r="R80">
        <v>0</v>
      </c>
      <c r="S80">
        <v>1.5847927703334372</v>
      </c>
      <c r="T80">
        <v>12.007852913680274</v>
      </c>
      <c r="U80" s="114">
        <f t="shared" si="8"/>
        <v>32.599999999999994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11.82</v>
      </c>
      <c r="J81">
        <f>BYPL_EOD!AA81+BYPL_EOD!AB81</f>
        <v>6.89</v>
      </c>
      <c r="K81">
        <f>MES_EOD!AA81+MES_EOD!AB81</f>
        <v>0</v>
      </c>
      <c r="L81">
        <f>NDMC_EOD!AA81+NDMC_EOD!AB81</f>
        <v>1.56</v>
      </c>
      <c r="M81">
        <f>TPDDL_EOD!AA81+TPDDL_EOD!AB81</f>
        <v>11.82</v>
      </c>
      <c r="N81">
        <f t="shared" si="6"/>
        <v>32.090000000000003</v>
      </c>
      <c r="O81" s="112">
        <f t="shared" si="7"/>
        <v>0.50999999999999801</v>
      </c>
      <c r="P81">
        <v>12.007852913680274</v>
      </c>
      <c r="Q81">
        <v>6.9995014023060138</v>
      </c>
      <c r="R81">
        <v>0</v>
      </c>
      <c r="S81">
        <v>1.5847927703334372</v>
      </c>
      <c r="T81">
        <v>12.007852913680274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11.82</v>
      </c>
      <c r="J82">
        <f>BYPL_EOD!AA82+BYPL_EOD!AB82</f>
        <v>6.89</v>
      </c>
      <c r="K82">
        <f>MES_EOD!AA82+MES_EOD!AB82</f>
        <v>0</v>
      </c>
      <c r="L82">
        <f>NDMC_EOD!AA82+NDMC_EOD!AB82</f>
        <v>1.56</v>
      </c>
      <c r="M82">
        <f>TPDDL_EOD!AA82+TPDDL_EOD!AB82</f>
        <v>11.82</v>
      </c>
      <c r="N82">
        <f t="shared" si="6"/>
        <v>32.090000000000003</v>
      </c>
      <c r="O82" s="112">
        <f t="shared" si="7"/>
        <v>0.50999999999999801</v>
      </c>
      <c r="P82">
        <v>12.007852913680274</v>
      </c>
      <c r="Q82">
        <v>6.9995014023060138</v>
      </c>
      <c r="R82">
        <v>0</v>
      </c>
      <c r="S82">
        <v>1.5847927703334372</v>
      </c>
      <c r="T82">
        <v>12.007852913680274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11.82</v>
      </c>
      <c r="J83">
        <f>BYPL_EOD!AA83+BYPL_EOD!AB83</f>
        <v>6.89</v>
      </c>
      <c r="K83">
        <f>MES_EOD!AA83+MES_EOD!AB83</f>
        <v>0</v>
      </c>
      <c r="L83">
        <f>NDMC_EOD!AA83+NDMC_EOD!AB83</f>
        <v>1.56</v>
      </c>
      <c r="M83">
        <f>TPDDL_EOD!AA83+TPDDL_EOD!AB83</f>
        <v>11.82</v>
      </c>
      <c r="N83">
        <f t="shared" si="6"/>
        <v>32.090000000000003</v>
      </c>
      <c r="O83" s="112">
        <f t="shared" si="7"/>
        <v>0.50999999999999801</v>
      </c>
      <c r="P83">
        <v>12.007852913680274</v>
      </c>
      <c r="Q83">
        <v>6.9995014023060138</v>
      </c>
      <c r="R83">
        <v>0</v>
      </c>
      <c r="S83">
        <v>1.5847927703334372</v>
      </c>
      <c r="T83">
        <v>12.007852913680274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11.82</v>
      </c>
      <c r="J84">
        <f>BYPL_EOD!AA84+BYPL_EOD!AB84</f>
        <v>6.89</v>
      </c>
      <c r="K84">
        <f>MES_EOD!AA84+MES_EOD!AB84</f>
        <v>0</v>
      </c>
      <c r="L84">
        <f>NDMC_EOD!AA84+NDMC_EOD!AB84</f>
        <v>1.56</v>
      </c>
      <c r="M84">
        <f>TPDDL_EOD!AA84+TPDDL_EOD!AB84</f>
        <v>11.82</v>
      </c>
      <c r="N84">
        <f t="shared" si="6"/>
        <v>32.090000000000003</v>
      </c>
      <c r="O84" s="112">
        <f t="shared" si="7"/>
        <v>0.50999999999999801</v>
      </c>
      <c r="P84">
        <v>12.007852913680274</v>
      </c>
      <c r="Q84">
        <v>6.9995014023060138</v>
      </c>
      <c r="R84">
        <v>0</v>
      </c>
      <c r="S84">
        <v>1.5847927703334372</v>
      </c>
      <c r="T84">
        <v>12.007852913680274</v>
      </c>
      <c r="U84" s="114">
        <f t="shared" si="8"/>
        <v>32.599999999999994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11.82</v>
      </c>
      <c r="J85">
        <f>BYPL_EOD!AA85+BYPL_EOD!AB85</f>
        <v>6.89</v>
      </c>
      <c r="K85">
        <f>MES_EOD!AA85+MES_EOD!AB85</f>
        <v>0</v>
      </c>
      <c r="L85">
        <f>NDMC_EOD!AA85+NDMC_EOD!AB85</f>
        <v>1.56</v>
      </c>
      <c r="M85">
        <f>TPDDL_EOD!AA85+TPDDL_EOD!AB85</f>
        <v>11.82</v>
      </c>
      <c r="N85">
        <f t="shared" si="6"/>
        <v>32.090000000000003</v>
      </c>
      <c r="O85" s="112">
        <f t="shared" si="7"/>
        <v>0.50999999999999801</v>
      </c>
      <c r="P85">
        <v>12.007852913680274</v>
      </c>
      <c r="Q85">
        <v>6.9995014023060138</v>
      </c>
      <c r="R85">
        <v>0</v>
      </c>
      <c r="S85">
        <v>1.5847927703334372</v>
      </c>
      <c r="T85">
        <v>12.007852913680274</v>
      </c>
      <c r="U85" s="114">
        <f t="shared" si="8"/>
        <v>32.599999999999994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11.82</v>
      </c>
      <c r="J86">
        <f>BYPL_EOD!AA86+BYPL_EOD!AB86</f>
        <v>6.89</v>
      </c>
      <c r="K86">
        <f>MES_EOD!AA86+MES_EOD!AB86</f>
        <v>0</v>
      </c>
      <c r="L86">
        <f>NDMC_EOD!AA86+NDMC_EOD!AB86</f>
        <v>1.56</v>
      </c>
      <c r="M86">
        <f>TPDDL_EOD!AA86+TPDDL_EOD!AB86</f>
        <v>11.82</v>
      </c>
      <c r="N86">
        <f t="shared" si="6"/>
        <v>32.090000000000003</v>
      </c>
      <c r="O86" s="112">
        <f t="shared" si="7"/>
        <v>0.50999999999999801</v>
      </c>
      <c r="P86">
        <v>12.007852913680274</v>
      </c>
      <c r="Q86">
        <v>6.9995014023060138</v>
      </c>
      <c r="R86">
        <v>0</v>
      </c>
      <c r="S86">
        <v>1.5847927703334372</v>
      </c>
      <c r="T86">
        <v>12.007852913680274</v>
      </c>
      <c r="U86" s="114">
        <f t="shared" si="8"/>
        <v>32.599999999999994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11.82</v>
      </c>
      <c r="J87">
        <f>BYPL_EOD!AA87+BYPL_EOD!AB87</f>
        <v>6.89</v>
      </c>
      <c r="K87">
        <f>MES_EOD!AA87+MES_EOD!AB87</f>
        <v>0</v>
      </c>
      <c r="L87">
        <f>NDMC_EOD!AA87+NDMC_EOD!AB87</f>
        <v>1.56</v>
      </c>
      <c r="M87">
        <f>TPDDL_EOD!AA87+TPDDL_EOD!AB87</f>
        <v>11.82</v>
      </c>
      <c r="N87">
        <f t="shared" si="6"/>
        <v>32.090000000000003</v>
      </c>
      <c r="O87" s="112">
        <f t="shared" si="7"/>
        <v>0.50999999999999801</v>
      </c>
      <c r="P87">
        <v>12.007852913680274</v>
      </c>
      <c r="Q87">
        <v>6.9995014023060138</v>
      </c>
      <c r="R87">
        <v>0</v>
      </c>
      <c r="S87">
        <v>1.5847927703334372</v>
      </c>
      <c r="T87">
        <v>12.007852913680274</v>
      </c>
      <c r="U87" s="114">
        <f t="shared" si="8"/>
        <v>32.599999999999994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11.82</v>
      </c>
      <c r="J88">
        <f>BYPL_EOD!AA88+BYPL_EOD!AB88</f>
        <v>6.89</v>
      </c>
      <c r="K88">
        <f>MES_EOD!AA88+MES_EOD!AB88</f>
        <v>0</v>
      </c>
      <c r="L88">
        <f>NDMC_EOD!AA88+NDMC_EOD!AB88</f>
        <v>1.56</v>
      </c>
      <c r="M88">
        <f>TPDDL_EOD!AA88+TPDDL_EOD!AB88</f>
        <v>11.82</v>
      </c>
      <c r="N88">
        <f t="shared" si="6"/>
        <v>32.090000000000003</v>
      </c>
      <c r="O88" s="112">
        <f t="shared" si="7"/>
        <v>0.50999999999999801</v>
      </c>
      <c r="P88">
        <v>12.007852913680274</v>
      </c>
      <c r="Q88">
        <v>6.9995014023060138</v>
      </c>
      <c r="R88">
        <v>0</v>
      </c>
      <c r="S88">
        <v>1.5847927703334372</v>
      </c>
      <c r="T88">
        <v>12.007852913680274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11.82</v>
      </c>
      <c r="J89">
        <f>BYPL_EOD!AA89+BYPL_EOD!AB89</f>
        <v>6.89</v>
      </c>
      <c r="K89">
        <f>MES_EOD!AA89+MES_EOD!AB89</f>
        <v>0</v>
      </c>
      <c r="L89">
        <f>NDMC_EOD!AA89+NDMC_EOD!AB89</f>
        <v>1.56</v>
      </c>
      <c r="M89">
        <f>TPDDL_EOD!AA89+TPDDL_EOD!AB89</f>
        <v>11.82</v>
      </c>
      <c r="N89">
        <f t="shared" si="6"/>
        <v>32.090000000000003</v>
      </c>
      <c r="O89" s="112">
        <f t="shared" si="7"/>
        <v>0.50999999999999801</v>
      </c>
      <c r="P89">
        <v>12.007852913680274</v>
      </c>
      <c r="Q89">
        <v>6.9995014023060138</v>
      </c>
      <c r="R89">
        <v>0</v>
      </c>
      <c r="S89">
        <v>1.5847927703334372</v>
      </c>
      <c r="T89">
        <v>12.007852913680274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11.82</v>
      </c>
      <c r="J90">
        <f>BYPL_EOD!AA90+BYPL_EOD!AB90</f>
        <v>6.89</v>
      </c>
      <c r="K90">
        <f>MES_EOD!AA90+MES_EOD!AB90</f>
        <v>0</v>
      </c>
      <c r="L90">
        <f>NDMC_EOD!AA90+NDMC_EOD!AB90</f>
        <v>1.56</v>
      </c>
      <c r="M90">
        <f>TPDDL_EOD!AA90+TPDDL_EOD!AB90</f>
        <v>11.82</v>
      </c>
      <c r="N90">
        <f t="shared" si="6"/>
        <v>32.090000000000003</v>
      </c>
      <c r="O90" s="112">
        <f t="shared" si="7"/>
        <v>0.50999999999999801</v>
      </c>
      <c r="P90">
        <v>12.007852913680274</v>
      </c>
      <c r="Q90">
        <v>6.9995014023060138</v>
      </c>
      <c r="R90">
        <v>0</v>
      </c>
      <c r="S90">
        <v>1.5847927703334372</v>
      </c>
      <c r="T90">
        <v>12.007852913680274</v>
      </c>
      <c r="U90" s="114">
        <f t="shared" si="8"/>
        <v>32.599999999999994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12.49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33.07</v>
      </c>
      <c r="O91" s="112">
        <f t="shared" si="7"/>
        <v>0.53000000000000114</v>
      </c>
      <c r="P91">
        <v>12.690172361657092</v>
      </c>
      <c r="Q91">
        <v>7.1121862715452071</v>
      </c>
      <c r="R91">
        <v>0</v>
      </c>
      <c r="S91">
        <v>1.6053220441487754</v>
      </c>
      <c r="T91">
        <v>12.192319322648927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12.49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33.07</v>
      </c>
      <c r="O92" s="112">
        <f t="shared" si="7"/>
        <v>0.53000000000000114</v>
      </c>
      <c r="P92">
        <v>12.690172361657092</v>
      </c>
      <c r="Q92">
        <v>7.1121862715452071</v>
      </c>
      <c r="R92">
        <v>0</v>
      </c>
      <c r="S92">
        <v>1.6053220441487754</v>
      </c>
      <c r="T92">
        <v>12.192319322648927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12.49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33.07</v>
      </c>
      <c r="O93" s="112">
        <f t="shared" si="7"/>
        <v>0.53000000000000114</v>
      </c>
      <c r="P93">
        <v>12.690172361657092</v>
      </c>
      <c r="Q93">
        <v>7.1121862715452071</v>
      </c>
      <c r="R93">
        <v>0</v>
      </c>
      <c r="S93">
        <v>1.6053220441487754</v>
      </c>
      <c r="T93">
        <v>12.192319322648927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33.07</v>
      </c>
      <c r="O94" s="112">
        <f t="shared" si="7"/>
        <v>0.53000000000000114</v>
      </c>
      <c r="P94">
        <v>12.690172361657092</v>
      </c>
      <c r="Q94">
        <v>7.1121862715452071</v>
      </c>
      <c r="R94">
        <v>0</v>
      </c>
      <c r="S94">
        <v>1.6053220441487754</v>
      </c>
      <c r="T94">
        <v>12.192319322648927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12.49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33.07</v>
      </c>
      <c r="O95" s="112">
        <f t="shared" si="7"/>
        <v>0.53000000000000114</v>
      </c>
      <c r="P95">
        <v>12.690172361657092</v>
      </c>
      <c r="Q95">
        <v>7.1121862715452071</v>
      </c>
      <c r="R95">
        <v>0</v>
      </c>
      <c r="S95">
        <v>1.6053220441487754</v>
      </c>
      <c r="T95">
        <v>12.192319322648927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12.49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33.07</v>
      </c>
      <c r="O96" s="112">
        <f t="shared" si="7"/>
        <v>0.53000000000000114</v>
      </c>
      <c r="P96">
        <v>12.690172361657092</v>
      </c>
      <c r="Q96">
        <v>7.1121862715452071</v>
      </c>
      <c r="R96">
        <v>0</v>
      </c>
      <c r="S96">
        <v>1.6053220441487754</v>
      </c>
      <c r="T96">
        <v>12.192319322648927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12.49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33.07</v>
      </c>
      <c r="O97" s="112">
        <f t="shared" si="7"/>
        <v>0.53000000000000114</v>
      </c>
      <c r="P97">
        <v>12.690172361657092</v>
      </c>
      <c r="Q97">
        <v>7.1121862715452071</v>
      </c>
      <c r="R97">
        <v>0</v>
      </c>
      <c r="S97">
        <v>1.6053220441487754</v>
      </c>
      <c r="T97">
        <v>12.192319322648927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12.49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33.07</v>
      </c>
      <c r="O98" s="112">
        <f t="shared" si="7"/>
        <v>0.53000000000000114</v>
      </c>
      <c r="P98">
        <v>12.690172361657092</v>
      </c>
      <c r="Q98">
        <v>7.1121862715452071</v>
      </c>
      <c r="R98">
        <v>0</v>
      </c>
      <c r="S98">
        <v>1.6053220441487754</v>
      </c>
      <c r="T98">
        <v>12.192319322648927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0.80339999999999856</v>
      </c>
      <c r="E99" s="114">
        <f t="shared" si="12"/>
        <v>0</v>
      </c>
      <c r="F99" s="114">
        <f t="shared" si="12"/>
        <v>2.016</v>
      </c>
      <c r="G99" s="114">
        <f t="shared" si="12"/>
        <v>0.80339999999999856</v>
      </c>
      <c r="H99" s="114"/>
      <c r="I99" s="114">
        <f t="shared" si="12"/>
        <v>0.29860000000000025</v>
      </c>
      <c r="J99" s="114">
        <f t="shared" si="12"/>
        <v>0.16850749999999995</v>
      </c>
      <c r="K99" s="114">
        <f t="shared" si="12"/>
        <v>0</v>
      </c>
      <c r="L99" s="114">
        <f t="shared" si="12"/>
        <v>3.930250000000006E-2</v>
      </c>
      <c r="M99" s="114">
        <f t="shared" si="12"/>
        <v>0.28455500000000034</v>
      </c>
      <c r="N99" s="114">
        <f t="shared" si="12"/>
        <v>0.79096500000000081</v>
      </c>
      <c r="O99" s="114">
        <f t="shared" si="12"/>
        <v>1.2434999999999991E-2</v>
      </c>
      <c r="P99" s="114">
        <f t="shared" si="12"/>
        <v>0.30329230510185295</v>
      </c>
      <c r="Q99" s="114">
        <f t="shared" si="12"/>
        <v>0.17115639733890273</v>
      </c>
      <c r="R99" s="114">
        <f t="shared" si="12"/>
        <v>0</v>
      </c>
      <c r="S99" s="114">
        <f t="shared" si="12"/>
        <v>3.9921350098799893E-2</v>
      </c>
      <c r="T99" s="114">
        <f t="shared" si="12"/>
        <v>0.28902994746044458</v>
      </c>
      <c r="U99" s="114">
        <f t="shared" si="12"/>
        <v>0.80339999999999856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X13" sqref="X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-0.14400000000000002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-0.14400000000000002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0</v>
      </c>
      <c r="P99" s="114">
        <f t="shared" si="14"/>
        <v>-5.5920000000000115E-2</v>
      </c>
      <c r="Q99" s="114">
        <f t="shared" si="14"/>
        <v>-3.2399999999999943E-2</v>
      </c>
      <c r="R99" s="114">
        <f t="shared" si="14"/>
        <v>-3.360000000000004E-3</v>
      </c>
      <c r="S99" s="114">
        <f t="shared" si="14"/>
        <v>-1.3199999999999981E-2</v>
      </c>
      <c r="T99" s="114">
        <f t="shared" si="14"/>
        <v>-3.9119999999999946E-2</v>
      </c>
      <c r="U99" s="114">
        <f t="shared" si="14"/>
        <v>-0.14400000000000002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66.789000000000001</v>
      </c>
      <c r="H3">
        <v>0</v>
      </c>
      <c r="I3">
        <v>59.183999999999997</v>
      </c>
      <c r="J3">
        <v>26.303999999999998</v>
      </c>
      <c r="K3">
        <v>686.77252199999998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21.412500000000001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42.49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5.9160000000000004</v>
      </c>
      <c r="AG3">
        <v>38.6616</v>
      </c>
      <c r="AH3">
        <v>152.94049999999999</v>
      </c>
      <c r="AI3">
        <v>19.094999999999999</v>
      </c>
      <c r="AJ3">
        <v>0</v>
      </c>
      <c r="AK3">
        <v>51.267600000000002</v>
      </c>
      <c r="AL3">
        <v>76.691999999999993</v>
      </c>
      <c r="AM3">
        <v>15.804048</v>
      </c>
      <c r="AN3">
        <v>0.99475999999999998</v>
      </c>
      <c r="AO3">
        <v>27.93</v>
      </c>
      <c r="AP3">
        <v>10.119899999999999</v>
      </c>
      <c r="AQ3">
        <v>36.792000000000002</v>
      </c>
      <c r="AR3">
        <v>47.472000000000001</v>
      </c>
      <c r="AS3">
        <v>32.688360000000003</v>
      </c>
      <c r="AT3">
        <v>13.737500000000001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3567.7445240000002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66.789000000000001</v>
      </c>
      <c r="H4">
        <v>0</v>
      </c>
      <c r="I4">
        <v>59.183999999999997</v>
      </c>
      <c r="J4">
        <v>26.303999999999998</v>
      </c>
      <c r="K4">
        <v>686.77252199999998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21.412500000000001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42.49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5.9160000000000004</v>
      </c>
      <c r="AG4">
        <v>38.6616</v>
      </c>
      <c r="AH4">
        <v>152.94049999999999</v>
      </c>
      <c r="AI4">
        <v>19.094999999999999</v>
      </c>
      <c r="AJ4">
        <v>0</v>
      </c>
      <c r="AK4">
        <v>51.267600000000002</v>
      </c>
      <c r="AL4">
        <v>76.691999999999993</v>
      </c>
      <c r="AM4">
        <v>15.804048</v>
      </c>
      <c r="AN4">
        <v>0.99475999999999998</v>
      </c>
      <c r="AO4">
        <v>27.93</v>
      </c>
      <c r="AP4">
        <v>10.119899999999999</v>
      </c>
      <c r="AQ4">
        <v>36.792000000000002</v>
      </c>
      <c r="AR4">
        <v>47.472000000000001</v>
      </c>
      <c r="AS4">
        <v>32.688360000000003</v>
      </c>
      <c r="AT4">
        <v>13.737500000000001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3567.7445240000002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66.789000000000001</v>
      </c>
      <c r="H5">
        <v>0</v>
      </c>
      <c r="I5">
        <v>59.183999999999997</v>
      </c>
      <c r="J5">
        <v>26.303999999999998</v>
      </c>
      <c r="K5">
        <v>686.77252199999998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21.412500000000001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5.9160000000000004</v>
      </c>
      <c r="AG5">
        <v>38.6616</v>
      </c>
      <c r="AH5">
        <v>152.94049999999999</v>
      </c>
      <c r="AI5">
        <v>19.094999999999999</v>
      </c>
      <c r="AJ5">
        <v>0</v>
      </c>
      <c r="AK5">
        <v>51.267600000000002</v>
      </c>
      <c r="AL5">
        <v>76.691999999999993</v>
      </c>
      <c r="AM5">
        <v>15.804048</v>
      </c>
      <c r="AN5">
        <v>0.99475999999999998</v>
      </c>
      <c r="AO5">
        <v>27.93</v>
      </c>
      <c r="AP5">
        <v>10.119899999999999</v>
      </c>
      <c r="AQ5">
        <v>27.594000000000001</v>
      </c>
      <c r="AR5">
        <v>47.472000000000001</v>
      </c>
      <c r="AS5">
        <v>32.688360000000003</v>
      </c>
      <c r="AT5">
        <v>13.737500000000001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3558.5465240000003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66.789000000000001</v>
      </c>
      <c r="H6">
        <v>0</v>
      </c>
      <c r="I6">
        <v>59.183999999999997</v>
      </c>
      <c r="J6">
        <v>26.303999999999998</v>
      </c>
      <c r="K6">
        <v>686.77252199999998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21.412500000000001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5.9160000000000004</v>
      </c>
      <c r="AG6">
        <v>38.6616</v>
      </c>
      <c r="AH6">
        <v>152.94049999999999</v>
      </c>
      <c r="AI6">
        <v>19.094999999999999</v>
      </c>
      <c r="AJ6">
        <v>0</v>
      </c>
      <c r="AK6">
        <v>51.267600000000002</v>
      </c>
      <c r="AL6">
        <v>76.691999999999993</v>
      </c>
      <c r="AM6">
        <v>15.804048</v>
      </c>
      <c r="AN6">
        <v>0.99475999999999998</v>
      </c>
      <c r="AO6">
        <v>27.93</v>
      </c>
      <c r="AP6">
        <v>10.119899999999999</v>
      </c>
      <c r="AQ6">
        <v>27.594000000000001</v>
      </c>
      <c r="AR6">
        <v>47.472000000000001</v>
      </c>
      <c r="AS6">
        <v>32.688360000000003</v>
      </c>
      <c r="AT6">
        <v>13.737500000000001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3558.5465240000003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66.789000000000001</v>
      </c>
      <c r="H7">
        <v>0</v>
      </c>
      <c r="I7">
        <v>59.183999999999997</v>
      </c>
      <c r="J7">
        <v>26.303999999999998</v>
      </c>
      <c r="K7">
        <v>686.77252199999998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21.412500000000001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36.544144000000003</v>
      </c>
      <c r="AE7">
        <v>49.436556000000003</v>
      </c>
      <c r="AF7">
        <v>5.9160000000000004</v>
      </c>
      <c r="AG7">
        <v>38.6616</v>
      </c>
      <c r="AH7">
        <v>152.94049999999999</v>
      </c>
      <c r="AI7">
        <v>19.094999999999999</v>
      </c>
      <c r="AJ7">
        <v>0</v>
      </c>
      <c r="AK7">
        <v>51.267600000000002</v>
      </c>
      <c r="AL7">
        <v>76.691999999999993</v>
      </c>
      <c r="AM7">
        <v>15.804048</v>
      </c>
      <c r="AN7">
        <v>0.99475999999999998</v>
      </c>
      <c r="AO7">
        <v>27.93</v>
      </c>
      <c r="AP7">
        <v>10.888500000000001</v>
      </c>
      <c r="AQ7">
        <v>27.594000000000001</v>
      </c>
      <c r="AR7">
        <v>47.472000000000001</v>
      </c>
      <c r="AS7">
        <v>32.688360000000003</v>
      </c>
      <c r="AT7">
        <v>13.737500000000001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3553.1140559999999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66.789000000000001</v>
      </c>
      <c r="H8">
        <v>0</v>
      </c>
      <c r="I8">
        <v>59.183999999999997</v>
      </c>
      <c r="J8">
        <v>26.303999999999998</v>
      </c>
      <c r="K8">
        <v>686.77252199999998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21.412500000000001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36.544144000000003</v>
      </c>
      <c r="AE8">
        <v>49.436556000000003</v>
      </c>
      <c r="AF8">
        <v>5.9160000000000004</v>
      </c>
      <c r="AG8">
        <v>38.6616</v>
      </c>
      <c r="AH8">
        <v>152.94049999999999</v>
      </c>
      <c r="AI8">
        <v>19.094999999999999</v>
      </c>
      <c r="AJ8">
        <v>0</v>
      </c>
      <c r="AK8">
        <v>51.267600000000002</v>
      </c>
      <c r="AL8">
        <v>76.691999999999993</v>
      </c>
      <c r="AM8">
        <v>15.804048</v>
      </c>
      <c r="AN8">
        <v>0.99475999999999998</v>
      </c>
      <c r="AO8">
        <v>27.93</v>
      </c>
      <c r="AP8">
        <v>10.888500000000001</v>
      </c>
      <c r="AQ8">
        <v>18.396000000000001</v>
      </c>
      <c r="AR8">
        <v>47.472000000000001</v>
      </c>
      <c r="AS8">
        <v>32.688360000000003</v>
      </c>
      <c r="AT8">
        <v>13.737500000000001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3543.916056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66.789000000000001</v>
      </c>
      <c r="H9">
        <v>0</v>
      </c>
      <c r="I9">
        <v>59.183999999999997</v>
      </c>
      <c r="J9">
        <v>26.303999999999998</v>
      </c>
      <c r="K9">
        <v>686.77252199999998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21.412500000000001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42.49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36.544144000000003</v>
      </c>
      <c r="AE9">
        <v>49.436556000000003</v>
      </c>
      <c r="AF9">
        <v>5.9160000000000004</v>
      </c>
      <c r="AG9">
        <v>38.6616</v>
      </c>
      <c r="AH9">
        <v>152.94049999999999</v>
      </c>
      <c r="AI9">
        <v>19.094999999999999</v>
      </c>
      <c r="AJ9">
        <v>0</v>
      </c>
      <c r="AK9">
        <v>51.267600000000002</v>
      </c>
      <c r="AL9">
        <v>76.691999999999993</v>
      </c>
      <c r="AM9">
        <v>15.804048</v>
      </c>
      <c r="AN9">
        <v>0.99475999999999998</v>
      </c>
      <c r="AO9">
        <v>27.93</v>
      </c>
      <c r="AP9">
        <v>10.888500000000001</v>
      </c>
      <c r="AQ9">
        <v>18.396000000000001</v>
      </c>
      <c r="AR9">
        <v>47.472000000000001</v>
      </c>
      <c r="AS9">
        <v>32.688360000000003</v>
      </c>
      <c r="AT9">
        <v>13.737500000000001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3543.916056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66.789000000000001</v>
      </c>
      <c r="H10">
        <v>0</v>
      </c>
      <c r="I10">
        <v>59.183999999999997</v>
      </c>
      <c r="J10">
        <v>26.303999999999998</v>
      </c>
      <c r="K10">
        <v>686.77252199999998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21.412500000000001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42.49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36.544144000000003</v>
      </c>
      <c r="AE10">
        <v>49.436556000000003</v>
      </c>
      <c r="AF10">
        <v>5.9160000000000004</v>
      </c>
      <c r="AG10">
        <v>38.6616</v>
      </c>
      <c r="AH10">
        <v>152.94049999999999</v>
      </c>
      <c r="AI10">
        <v>19.094999999999999</v>
      </c>
      <c r="AJ10">
        <v>0</v>
      </c>
      <c r="AK10">
        <v>51.267600000000002</v>
      </c>
      <c r="AL10">
        <v>76.691999999999993</v>
      </c>
      <c r="AM10">
        <v>15.804048</v>
      </c>
      <c r="AN10">
        <v>0.99475999999999998</v>
      </c>
      <c r="AO10">
        <v>27.93</v>
      </c>
      <c r="AP10">
        <v>10.888500000000001</v>
      </c>
      <c r="AQ10">
        <v>18.396000000000001</v>
      </c>
      <c r="AR10">
        <v>51.887999999999998</v>
      </c>
      <c r="AS10">
        <v>32.688360000000003</v>
      </c>
      <c r="AT10">
        <v>13.737500000000001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3548.3320559999997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66.789000000000001</v>
      </c>
      <c r="H11">
        <v>0</v>
      </c>
      <c r="I11">
        <v>59.183999999999997</v>
      </c>
      <c r="J11">
        <v>26.303999999999998</v>
      </c>
      <c r="K11">
        <v>686.77252199999998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21.412500000000001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42.49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36.544144000000003</v>
      </c>
      <c r="AE11">
        <v>49.436556000000003</v>
      </c>
      <c r="AF11">
        <v>5.9160000000000004</v>
      </c>
      <c r="AG11">
        <v>38.6616</v>
      </c>
      <c r="AH11">
        <v>152.94049999999999</v>
      </c>
      <c r="AI11">
        <v>19.094999999999999</v>
      </c>
      <c r="AJ11">
        <v>0</v>
      </c>
      <c r="AK11">
        <v>51.267600000000002</v>
      </c>
      <c r="AL11">
        <v>76.691999999999993</v>
      </c>
      <c r="AM11">
        <v>15.804048</v>
      </c>
      <c r="AN11">
        <v>0.99475999999999998</v>
      </c>
      <c r="AO11">
        <v>27.93</v>
      </c>
      <c r="AP11">
        <v>10.888500000000001</v>
      </c>
      <c r="AQ11">
        <v>18.396000000000001</v>
      </c>
      <c r="AR11">
        <v>51.887999999999998</v>
      </c>
      <c r="AS11">
        <v>32.688360000000003</v>
      </c>
      <c r="AT11">
        <v>13.737500000000001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3548.3320559999997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66.789000000000001</v>
      </c>
      <c r="H12">
        <v>0</v>
      </c>
      <c r="I12">
        <v>59.183999999999997</v>
      </c>
      <c r="J12">
        <v>26.303999999999998</v>
      </c>
      <c r="K12">
        <v>686.77252199999998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21.412500000000001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42.49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36.544144000000003</v>
      </c>
      <c r="AE12">
        <v>49.436556000000003</v>
      </c>
      <c r="AF12">
        <v>5.9160000000000004</v>
      </c>
      <c r="AG12">
        <v>38.6616</v>
      </c>
      <c r="AH12">
        <v>152.94049999999999</v>
      </c>
      <c r="AI12">
        <v>19.094999999999999</v>
      </c>
      <c r="AJ12">
        <v>0</v>
      </c>
      <c r="AK12">
        <v>51.267600000000002</v>
      </c>
      <c r="AL12">
        <v>76.691999999999993</v>
      </c>
      <c r="AM12">
        <v>15.804048</v>
      </c>
      <c r="AN12">
        <v>0.99475999999999998</v>
      </c>
      <c r="AO12">
        <v>27.93</v>
      </c>
      <c r="AP12">
        <v>10.888500000000001</v>
      </c>
      <c r="AQ12">
        <v>18.396000000000001</v>
      </c>
      <c r="AR12">
        <v>47.472000000000001</v>
      </c>
      <c r="AS12">
        <v>32.688360000000003</v>
      </c>
      <c r="AT12">
        <v>13.737500000000001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3543.916056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66.789000000000001</v>
      </c>
      <c r="H13">
        <v>0</v>
      </c>
      <c r="I13">
        <v>59.183999999999997</v>
      </c>
      <c r="J13">
        <v>26.303999999999998</v>
      </c>
      <c r="K13">
        <v>686.77252199999998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21.412500000000001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42.49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36.544144000000003</v>
      </c>
      <c r="AE13">
        <v>49.436556000000003</v>
      </c>
      <c r="AF13">
        <v>5.9160000000000004</v>
      </c>
      <c r="AG13">
        <v>38.6616</v>
      </c>
      <c r="AH13">
        <v>152.94049999999999</v>
      </c>
      <c r="AI13">
        <v>19.094999999999999</v>
      </c>
      <c r="AJ13">
        <v>0</v>
      </c>
      <c r="AK13">
        <v>51.267600000000002</v>
      </c>
      <c r="AL13">
        <v>76.691999999999993</v>
      </c>
      <c r="AM13">
        <v>15.804048</v>
      </c>
      <c r="AN13">
        <v>0.99475999999999998</v>
      </c>
      <c r="AO13">
        <v>27.93</v>
      </c>
      <c r="AP13">
        <v>10.888500000000001</v>
      </c>
      <c r="AQ13">
        <v>18.396000000000001</v>
      </c>
      <c r="AR13">
        <v>47.472000000000001</v>
      </c>
      <c r="AS13">
        <v>32.688360000000003</v>
      </c>
      <c r="AT13">
        <v>13.737500000000001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3543.916056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66.789000000000001</v>
      </c>
      <c r="H14">
        <v>0</v>
      </c>
      <c r="I14">
        <v>59.183999999999997</v>
      </c>
      <c r="J14">
        <v>26.303999999999998</v>
      </c>
      <c r="K14">
        <v>686.77252199999998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21.412500000000001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42.49</v>
      </c>
      <c r="X14">
        <v>147.515625</v>
      </c>
      <c r="Y14">
        <v>0</v>
      </c>
      <c r="Z14">
        <v>6.5537999999999998</v>
      </c>
      <c r="AA14">
        <v>42.66</v>
      </c>
      <c r="AB14">
        <v>39.510120000000001</v>
      </c>
      <c r="AC14">
        <v>29.41554</v>
      </c>
      <c r="AD14">
        <v>36.544144000000003</v>
      </c>
      <c r="AE14">
        <v>49.436556000000003</v>
      </c>
      <c r="AF14">
        <v>5.9160000000000004</v>
      </c>
      <c r="AG14">
        <v>38.6616</v>
      </c>
      <c r="AH14">
        <v>152.94049999999999</v>
      </c>
      <c r="AI14">
        <v>19.094999999999999</v>
      </c>
      <c r="AJ14">
        <v>0</v>
      </c>
      <c r="AK14">
        <v>51.267600000000002</v>
      </c>
      <c r="AL14">
        <v>76.691999999999993</v>
      </c>
      <c r="AM14">
        <v>15.804048</v>
      </c>
      <c r="AN14">
        <v>0.99475999999999998</v>
      </c>
      <c r="AO14">
        <v>27.93</v>
      </c>
      <c r="AP14">
        <v>10.888500000000001</v>
      </c>
      <c r="AQ14">
        <v>9.1980000000000004</v>
      </c>
      <c r="AR14">
        <v>47.472000000000001</v>
      </c>
      <c r="AS14">
        <v>32.688360000000003</v>
      </c>
      <c r="AT14">
        <v>13.737500000000001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3528.164256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66.789000000000001</v>
      </c>
      <c r="H15">
        <v>0</v>
      </c>
      <c r="I15">
        <v>59.183999999999997</v>
      </c>
      <c r="J15">
        <v>26.303999999999998</v>
      </c>
      <c r="K15">
        <v>686.77252199999998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21.412500000000001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42.49</v>
      </c>
      <c r="X15">
        <v>147.515625</v>
      </c>
      <c r="Y15">
        <v>0</v>
      </c>
      <c r="Z15">
        <v>6.5537999999999998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38.6616</v>
      </c>
      <c r="AH15">
        <v>152.94049999999999</v>
      </c>
      <c r="AI15">
        <v>19.094999999999999</v>
      </c>
      <c r="AJ15">
        <v>0</v>
      </c>
      <c r="AK15">
        <v>51.267600000000002</v>
      </c>
      <c r="AL15">
        <v>76.691999999999993</v>
      </c>
      <c r="AM15">
        <v>15.804048</v>
      </c>
      <c r="AN15">
        <v>0.99475999999999998</v>
      </c>
      <c r="AO15">
        <v>27.93</v>
      </c>
      <c r="AP15">
        <v>10.247999999999999</v>
      </c>
      <c r="AQ15">
        <v>9.1980000000000004</v>
      </c>
      <c r="AR15">
        <v>47.472000000000001</v>
      </c>
      <c r="AS15">
        <v>31.897382</v>
      </c>
      <c r="AT15">
        <v>13.737500000000001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3526.780334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66.789000000000001</v>
      </c>
      <c r="H16">
        <v>0</v>
      </c>
      <c r="I16">
        <v>59.183999999999997</v>
      </c>
      <c r="J16">
        <v>26.303999999999998</v>
      </c>
      <c r="K16">
        <v>686.77252199999998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21.412500000000001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42.49</v>
      </c>
      <c r="X16">
        <v>147.515625</v>
      </c>
      <c r="Y16">
        <v>0</v>
      </c>
      <c r="Z16">
        <v>6.5537999999999998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38.6616</v>
      </c>
      <c r="AH16">
        <v>152.94049999999999</v>
      </c>
      <c r="AI16">
        <v>19.094999999999999</v>
      </c>
      <c r="AJ16">
        <v>0</v>
      </c>
      <c r="AK16">
        <v>51.267600000000002</v>
      </c>
      <c r="AL16">
        <v>76.691999999999993</v>
      </c>
      <c r="AM16">
        <v>15.804048</v>
      </c>
      <c r="AN16">
        <v>0.99475999999999998</v>
      </c>
      <c r="AO16">
        <v>27.93</v>
      </c>
      <c r="AP16">
        <v>10.247999999999999</v>
      </c>
      <c r="AQ16">
        <v>9.1980000000000004</v>
      </c>
      <c r="AR16">
        <v>47.472000000000001</v>
      </c>
      <c r="AS16">
        <v>31.897382</v>
      </c>
      <c r="AT16">
        <v>13.737500000000001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3526.780334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66.789000000000001</v>
      </c>
      <c r="H17">
        <v>0</v>
      </c>
      <c r="I17">
        <v>59.183999999999997</v>
      </c>
      <c r="J17">
        <v>26.303999999999998</v>
      </c>
      <c r="K17">
        <v>686.77252199999998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21.412500000000001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42.49</v>
      </c>
      <c r="X17">
        <v>141.61500000000001</v>
      </c>
      <c r="Y17">
        <v>0</v>
      </c>
      <c r="Z17">
        <v>6.5537999999999998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38.6616</v>
      </c>
      <c r="AH17">
        <v>152.94049999999999</v>
      </c>
      <c r="AI17">
        <v>19.094999999999999</v>
      </c>
      <c r="AJ17">
        <v>0</v>
      </c>
      <c r="AK17">
        <v>51.267600000000002</v>
      </c>
      <c r="AL17">
        <v>76.691999999999993</v>
      </c>
      <c r="AM17">
        <v>15.804048</v>
      </c>
      <c r="AN17">
        <v>0.99475999999999998</v>
      </c>
      <c r="AO17">
        <v>27.93</v>
      </c>
      <c r="AP17">
        <v>10.247999999999999</v>
      </c>
      <c r="AQ17">
        <v>9.1980000000000004</v>
      </c>
      <c r="AR17">
        <v>51.887999999999998</v>
      </c>
      <c r="AS17">
        <v>31.897382</v>
      </c>
      <c r="AT17">
        <v>13.737500000000001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3525.2957089999995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66.789000000000001</v>
      </c>
      <c r="H18">
        <v>0</v>
      </c>
      <c r="I18">
        <v>59.183999999999997</v>
      </c>
      <c r="J18">
        <v>26.303999999999998</v>
      </c>
      <c r="K18">
        <v>686.77252199999998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21.412500000000001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42.49</v>
      </c>
      <c r="X18">
        <v>131.125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38.6616</v>
      </c>
      <c r="AH18">
        <v>152.94049999999999</v>
      </c>
      <c r="AI18">
        <v>19.094999999999999</v>
      </c>
      <c r="AJ18">
        <v>0</v>
      </c>
      <c r="AK18">
        <v>51.267600000000002</v>
      </c>
      <c r="AL18">
        <v>76.691999999999993</v>
      </c>
      <c r="AM18">
        <v>15.804048</v>
      </c>
      <c r="AN18">
        <v>0.99475999999999998</v>
      </c>
      <c r="AO18">
        <v>27.93</v>
      </c>
      <c r="AP18">
        <v>10.504200000000001</v>
      </c>
      <c r="AQ18">
        <v>9.1980000000000004</v>
      </c>
      <c r="AR18">
        <v>51.887999999999998</v>
      </c>
      <c r="AS18">
        <v>31.897382</v>
      </c>
      <c r="AT18">
        <v>13.737500000000001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3521.6157089999992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66.789000000000001</v>
      </c>
      <c r="H19">
        <v>0</v>
      </c>
      <c r="I19">
        <v>59.183999999999997</v>
      </c>
      <c r="J19">
        <v>26.303999999999998</v>
      </c>
      <c r="K19">
        <v>686.77252199999998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21.412500000000001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42.49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38.6616</v>
      </c>
      <c r="AH19">
        <v>152.94049999999999</v>
      </c>
      <c r="AI19">
        <v>6.3650000000000002</v>
      </c>
      <c r="AJ19">
        <v>0</v>
      </c>
      <c r="AK19">
        <v>51.267600000000002</v>
      </c>
      <c r="AL19">
        <v>76.691999999999993</v>
      </c>
      <c r="AM19">
        <v>15.804048</v>
      </c>
      <c r="AN19">
        <v>0.99475999999999998</v>
      </c>
      <c r="AO19">
        <v>27.93</v>
      </c>
      <c r="AP19">
        <v>10.504200000000001</v>
      </c>
      <c r="AQ19">
        <v>0</v>
      </c>
      <c r="AR19">
        <v>47.472000000000001</v>
      </c>
      <c r="AS19">
        <v>31.897382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3504.6341829999997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66.789000000000001</v>
      </c>
      <c r="H20">
        <v>0</v>
      </c>
      <c r="I20">
        <v>59.183999999999997</v>
      </c>
      <c r="J20">
        <v>26.303999999999998</v>
      </c>
      <c r="K20">
        <v>686.77252199999998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21.412500000000001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42.49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38.6616</v>
      </c>
      <c r="AH20">
        <v>152.94049999999999</v>
      </c>
      <c r="AI20">
        <v>6.3650000000000002</v>
      </c>
      <c r="AJ20">
        <v>0</v>
      </c>
      <c r="AK20">
        <v>51.267600000000002</v>
      </c>
      <c r="AL20">
        <v>76.691999999999993</v>
      </c>
      <c r="AM20">
        <v>15.804048</v>
      </c>
      <c r="AN20">
        <v>0.99475999999999998</v>
      </c>
      <c r="AO20">
        <v>27.93</v>
      </c>
      <c r="AP20">
        <v>10.504200000000001</v>
      </c>
      <c r="AQ20">
        <v>0</v>
      </c>
      <c r="AR20">
        <v>47.472000000000001</v>
      </c>
      <c r="AS20">
        <v>31.897382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3504.6341829999997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66.789000000000001</v>
      </c>
      <c r="H21">
        <v>0</v>
      </c>
      <c r="I21">
        <v>59.183999999999997</v>
      </c>
      <c r="J21">
        <v>26.303999999999998</v>
      </c>
      <c r="K21">
        <v>686.77252199999998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21.412500000000001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42.49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38.6616</v>
      </c>
      <c r="AH21">
        <v>152.94049999999999</v>
      </c>
      <c r="AI21">
        <v>6.3650000000000002</v>
      </c>
      <c r="AJ21">
        <v>0</v>
      </c>
      <c r="AK21">
        <v>51.267600000000002</v>
      </c>
      <c r="AL21">
        <v>76.691999999999993</v>
      </c>
      <c r="AM21">
        <v>15.804048</v>
      </c>
      <c r="AN21">
        <v>0.99475999999999998</v>
      </c>
      <c r="AO21">
        <v>26.46</v>
      </c>
      <c r="AP21">
        <v>10.504200000000001</v>
      </c>
      <c r="AQ21">
        <v>0</v>
      </c>
      <c r="AR21">
        <v>47.472000000000001</v>
      </c>
      <c r="AS21">
        <v>31.897382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3488.9109839999996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66.789000000000001</v>
      </c>
      <c r="H22">
        <v>0</v>
      </c>
      <c r="I22">
        <v>59.183999999999997</v>
      </c>
      <c r="J22">
        <v>26.303999999999998</v>
      </c>
      <c r="K22">
        <v>686.77252199999998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21.412500000000001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42.49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38.6616</v>
      </c>
      <c r="AH22">
        <v>152.94049999999999</v>
      </c>
      <c r="AI22">
        <v>22.914000000000001</v>
      </c>
      <c r="AJ22">
        <v>0</v>
      </c>
      <c r="AK22">
        <v>51.267600000000002</v>
      </c>
      <c r="AL22">
        <v>76.691999999999993</v>
      </c>
      <c r="AM22">
        <v>15.804048</v>
      </c>
      <c r="AN22">
        <v>0.99475999999999998</v>
      </c>
      <c r="AO22">
        <v>26.46</v>
      </c>
      <c r="AP22">
        <v>10.504200000000001</v>
      </c>
      <c r="AQ22">
        <v>0</v>
      </c>
      <c r="AR22">
        <v>47.472000000000001</v>
      </c>
      <c r="AS22">
        <v>31.897382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3505.4599840000001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66.789000000000001</v>
      </c>
      <c r="H23">
        <v>0</v>
      </c>
      <c r="I23">
        <v>59.183999999999997</v>
      </c>
      <c r="J23">
        <v>26.303999999999998</v>
      </c>
      <c r="K23">
        <v>686.77252199999998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21.412500000000001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42.49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38.6616</v>
      </c>
      <c r="AH23">
        <v>152.94049999999999</v>
      </c>
      <c r="AI23">
        <v>30.552</v>
      </c>
      <c r="AJ23">
        <v>0</v>
      </c>
      <c r="AK23">
        <v>51.267600000000002</v>
      </c>
      <c r="AL23">
        <v>76.691999999999993</v>
      </c>
      <c r="AM23">
        <v>15.804048</v>
      </c>
      <c r="AN23">
        <v>0.99475999999999998</v>
      </c>
      <c r="AO23">
        <v>26.46</v>
      </c>
      <c r="AP23">
        <v>10.504200000000001</v>
      </c>
      <c r="AQ23">
        <v>0</v>
      </c>
      <c r="AR23">
        <v>47.472000000000001</v>
      </c>
      <c r="AS23">
        <v>31.897382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3513.097984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66.789000000000001</v>
      </c>
      <c r="H24">
        <v>0</v>
      </c>
      <c r="I24">
        <v>59.183999999999997</v>
      </c>
      <c r="J24">
        <v>26.303999999999998</v>
      </c>
      <c r="K24">
        <v>686.77252199999998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21.412500000000001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42.49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38.6616</v>
      </c>
      <c r="AH24">
        <v>152.94049999999999</v>
      </c>
      <c r="AI24">
        <v>65.401647999999994</v>
      </c>
      <c r="AJ24">
        <v>0</v>
      </c>
      <c r="AK24">
        <v>51.267600000000002</v>
      </c>
      <c r="AL24">
        <v>76.691999999999993</v>
      </c>
      <c r="AM24">
        <v>15.804048</v>
      </c>
      <c r="AN24">
        <v>0.99475999999999998</v>
      </c>
      <c r="AO24">
        <v>26.46</v>
      </c>
      <c r="AP24">
        <v>10.504200000000001</v>
      </c>
      <c r="AQ24">
        <v>0</v>
      </c>
      <c r="AR24">
        <v>47.472000000000001</v>
      </c>
      <c r="AS24">
        <v>31.897382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3547.9476319999999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66.789000000000001</v>
      </c>
      <c r="H25">
        <v>0</v>
      </c>
      <c r="I25">
        <v>59.183999999999997</v>
      </c>
      <c r="J25">
        <v>26.303999999999998</v>
      </c>
      <c r="K25">
        <v>686.77252199999998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21.412500000000001</v>
      </c>
      <c r="R25">
        <v>42.392195999999998</v>
      </c>
      <c r="S25">
        <v>26.390910000000002</v>
      </c>
      <c r="T25">
        <v>0</v>
      </c>
      <c r="U25">
        <v>414</v>
      </c>
      <c r="V25">
        <v>0</v>
      </c>
      <c r="W25">
        <v>42.49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38.6616</v>
      </c>
      <c r="AH25">
        <v>152.94049999999999</v>
      </c>
      <c r="AI25">
        <v>65.401647999999994</v>
      </c>
      <c r="AJ25">
        <v>0</v>
      </c>
      <c r="AK25">
        <v>51.267600000000002</v>
      </c>
      <c r="AL25">
        <v>76.691999999999993</v>
      </c>
      <c r="AM25">
        <v>15.804048</v>
      </c>
      <c r="AN25">
        <v>0.99475999999999998</v>
      </c>
      <c r="AO25">
        <v>26.46</v>
      </c>
      <c r="AP25">
        <v>10.504200000000001</v>
      </c>
      <c r="AQ25">
        <v>0</v>
      </c>
      <c r="AR25">
        <v>47.472000000000001</v>
      </c>
      <c r="AS25">
        <v>31.897382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3543.1776319999999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66.789000000000001</v>
      </c>
      <c r="H26">
        <v>0</v>
      </c>
      <c r="I26">
        <v>59.183999999999997</v>
      </c>
      <c r="J26">
        <v>26.303999999999998</v>
      </c>
      <c r="K26">
        <v>686.77252199999998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21.412500000000001</v>
      </c>
      <c r="R26">
        <v>42.392195999999998</v>
      </c>
      <c r="S26">
        <v>26.390910000000002</v>
      </c>
      <c r="T26">
        <v>0</v>
      </c>
      <c r="U26">
        <v>414</v>
      </c>
      <c r="V26">
        <v>0</v>
      </c>
      <c r="W26">
        <v>42.49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38.6616</v>
      </c>
      <c r="AH26">
        <v>152.94049999999999</v>
      </c>
      <c r="AI26">
        <v>65.401647999999994</v>
      </c>
      <c r="AJ26">
        <v>0</v>
      </c>
      <c r="AK26">
        <v>51.267600000000002</v>
      </c>
      <c r="AL26">
        <v>76.691999999999993</v>
      </c>
      <c r="AM26">
        <v>15.804048</v>
      </c>
      <c r="AN26">
        <v>0.99475999999999998</v>
      </c>
      <c r="AO26">
        <v>26.46</v>
      </c>
      <c r="AP26">
        <v>10.504200000000001</v>
      </c>
      <c r="AQ26">
        <v>0</v>
      </c>
      <c r="AR26">
        <v>47.472000000000001</v>
      </c>
      <c r="AS26">
        <v>31.897382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3543.1776319999999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61.375999999999998</v>
      </c>
      <c r="J27">
        <v>21.92</v>
      </c>
      <c r="K27">
        <v>686.77252199999998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21.412500000000001</v>
      </c>
      <c r="R27">
        <v>42.392195999999998</v>
      </c>
      <c r="S27">
        <v>26.390910000000002</v>
      </c>
      <c r="T27">
        <v>0</v>
      </c>
      <c r="U27">
        <v>410.625</v>
      </c>
      <c r="V27">
        <v>0</v>
      </c>
      <c r="W27">
        <v>42.49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38.6616</v>
      </c>
      <c r="AH27">
        <v>152.94049999999999</v>
      </c>
      <c r="AI27">
        <v>65.401647999999994</v>
      </c>
      <c r="AJ27">
        <v>0</v>
      </c>
      <c r="AK27">
        <v>51.267600000000002</v>
      </c>
      <c r="AL27">
        <v>76.691999999999993</v>
      </c>
      <c r="AM27">
        <v>15.804048</v>
      </c>
      <c r="AN27">
        <v>0.99475999999999998</v>
      </c>
      <c r="AO27">
        <v>26.46</v>
      </c>
      <c r="AP27">
        <v>10.504200000000001</v>
      </c>
      <c r="AQ27">
        <v>0</v>
      </c>
      <c r="AR27">
        <v>47.472000000000001</v>
      </c>
      <c r="AS27">
        <v>31.897382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3537.6106319999999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61.375999999999998</v>
      </c>
      <c r="J28">
        <v>21.92</v>
      </c>
      <c r="K28">
        <v>686.77252199999998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21.412500000000001</v>
      </c>
      <c r="R28">
        <v>42.392195999999998</v>
      </c>
      <c r="S28">
        <v>26.390910000000002</v>
      </c>
      <c r="T28">
        <v>0</v>
      </c>
      <c r="U28">
        <v>410.625</v>
      </c>
      <c r="V28">
        <v>0</v>
      </c>
      <c r="W28">
        <v>42.49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38.6616</v>
      </c>
      <c r="AH28">
        <v>152.94049999999999</v>
      </c>
      <c r="AI28">
        <v>65.401647999999994</v>
      </c>
      <c r="AJ28">
        <v>0</v>
      </c>
      <c r="AK28">
        <v>51.267600000000002</v>
      </c>
      <c r="AL28">
        <v>76.691999999999993</v>
      </c>
      <c r="AM28">
        <v>15.804048</v>
      </c>
      <c r="AN28">
        <v>0.99475999999999998</v>
      </c>
      <c r="AO28">
        <v>26.46</v>
      </c>
      <c r="AP28">
        <v>10.504200000000001</v>
      </c>
      <c r="AQ28">
        <v>0</v>
      </c>
      <c r="AR28">
        <v>51.887999999999998</v>
      </c>
      <c r="AS28">
        <v>31.897382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3542.0266319999996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61.375999999999998</v>
      </c>
      <c r="J29">
        <v>21.92</v>
      </c>
      <c r="K29">
        <v>686.77252199999998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21.412500000000001</v>
      </c>
      <c r="R29">
        <v>42.392195999999998</v>
      </c>
      <c r="S29">
        <v>26.390910000000002</v>
      </c>
      <c r="T29">
        <v>0</v>
      </c>
      <c r="U29">
        <v>410.625</v>
      </c>
      <c r="V29">
        <v>0</v>
      </c>
      <c r="W29">
        <v>42.49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38.6616</v>
      </c>
      <c r="AH29">
        <v>152.94049999999999</v>
      </c>
      <c r="AI29">
        <v>65.401647999999994</v>
      </c>
      <c r="AJ29">
        <v>0</v>
      </c>
      <c r="AK29">
        <v>51.267600000000002</v>
      </c>
      <c r="AL29">
        <v>76.691999999999993</v>
      </c>
      <c r="AM29">
        <v>15.804048</v>
      </c>
      <c r="AN29">
        <v>0.99475999999999998</v>
      </c>
      <c r="AO29">
        <v>26.46</v>
      </c>
      <c r="AP29">
        <v>10.504200000000001</v>
      </c>
      <c r="AQ29">
        <v>0</v>
      </c>
      <c r="AR29">
        <v>51.887999999999998</v>
      </c>
      <c r="AS29">
        <v>31.897382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3542.0266319999996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61.375999999999998</v>
      </c>
      <c r="J30">
        <v>21.92</v>
      </c>
      <c r="K30">
        <v>686.77252199999998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21.412500000000001</v>
      </c>
      <c r="R30">
        <v>42.392195999999998</v>
      </c>
      <c r="S30">
        <v>26.390910000000002</v>
      </c>
      <c r="T30">
        <v>0</v>
      </c>
      <c r="U30">
        <v>410.625</v>
      </c>
      <c r="V30">
        <v>0</v>
      </c>
      <c r="W30">
        <v>42.49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38.6616</v>
      </c>
      <c r="AH30">
        <v>152.94049999999999</v>
      </c>
      <c r="AI30">
        <v>19.094999999999999</v>
      </c>
      <c r="AJ30">
        <v>0</v>
      </c>
      <c r="AK30">
        <v>51.267600000000002</v>
      </c>
      <c r="AL30">
        <v>76.691999999999993</v>
      </c>
      <c r="AM30">
        <v>15.804048</v>
      </c>
      <c r="AN30">
        <v>0.99475999999999998</v>
      </c>
      <c r="AO30">
        <v>26.46</v>
      </c>
      <c r="AP30">
        <v>10.504200000000001</v>
      </c>
      <c r="AQ30">
        <v>0</v>
      </c>
      <c r="AR30">
        <v>47.472000000000001</v>
      </c>
      <c r="AS30">
        <v>31.897382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3491.3039839999997</v>
      </c>
    </row>
    <row r="31" spans="1:117">
      <c r="A31" t="s">
        <v>73</v>
      </c>
      <c r="B31">
        <v>0</v>
      </c>
      <c r="C31">
        <v>0</v>
      </c>
      <c r="D31">
        <v>41.475000000000001</v>
      </c>
      <c r="E31">
        <v>0</v>
      </c>
      <c r="F31">
        <v>0</v>
      </c>
      <c r="G31">
        <v>66.789000000000001</v>
      </c>
      <c r="H31">
        <v>0</v>
      </c>
      <c r="I31">
        <v>61.375999999999998</v>
      </c>
      <c r="J31">
        <v>21.92</v>
      </c>
      <c r="K31">
        <v>686.77252199999998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21.412500000000001</v>
      </c>
      <c r="R31">
        <v>42.392195999999998</v>
      </c>
      <c r="S31">
        <v>26.390910000000002</v>
      </c>
      <c r="T31">
        <v>0</v>
      </c>
      <c r="U31">
        <v>407.25</v>
      </c>
      <c r="V31">
        <v>1.39</v>
      </c>
      <c r="W31">
        <v>42.49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38.6616</v>
      </c>
      <c r="AH31">
        <v>152.94049999999999</v>
      </c>
      <c r="AI31">
        <v>19.094999999999999</v>
      </c>
      <c r="AJ31">
        <v>0</v>
      </c>
      <c r="AK31">
        <v>51.267600000000002</v>
      </c>
      <c r="AL31">
        <v>76.691999999999993</v>
      </c>
      <c r="AM31">
        <v>15.804048</v>
      </c>
      <c r="AN31">
        <v>0.99475999999999998</v>
      </c>
      <c r="AO31">
        <v>26.46</v>
      </c>
      <c r="AP31">
        <v>10.504200000000001</v>
      </c>
      <c r="AQ31">
        <v>0</v>
      </c>
      <c r="AR31">
        <v>47.472000000000001</v>
      </c>
      <c r="AS31">
        <v>31.897382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3488.7939839999995</v>
      </c>
    </row>
    <row r="32" spans="1:117">
      <c r="A32" t="s">
        <v>74</v>
      </c>
      <c r="B32">
        <v>0</v>
      </c>
      <c r="C32">
        <v>0</v>
      </c>
      <c r="D32">
        <v>41.475000000000001</v>
      </c>
      <c r="E32">
        <v>0</v>
      </c>
      <c r="F32">
        <v>0</v>
      </c>
      <c r="G32">
        <v>66.789000000000001</v>
      </c>
      <c r="H32">
        <v>0</v>
      </c>
      <c r="I32">
        <v>61.375999999999998</v>
      </c>
      <c r="J32">
        <v>21.92</v>
      </c>
      <c r="K32">
        <v>686.77252199999998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21.412500000000001</v>
      </c>
      <c r="R32">
        <v>42.392195999999998</v>
      </c>
      <c r="S32">
        <v>26.390910000000002</v>
      </c>
      <c r="T32">
        <v>0</v>
      </c>
      <c r="U32">
        <v>407.25</v>
      </c>
      <c r="V32">
        <v>2.78</v>
      </c>
      <c r="W32">
        <v>42.49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38.6616</v>
      </c>
      <c r="AH32">
        <v>152.94049999999999</v>
      </c>
      <c r="AI32">
        <v>19.094999999999999</v>
      </c>
      <c r="AJ32">
        <v>0</v>
      </c>
      <c r="AK32">
        <v>51.267600000000002</v>
      </c>
      <c r="AL32">
        <v>76.691999999999993</v>
      </c>
      <c r="AM32">
        <v>15.804048</v>
      </c>
      <c r="AN32">
        <v>0.99475999999999998</v>
      </c>
      <c r="AO32">
        <v>26.46</v>
      </c>
      <c r="AP32">
        <v>10.504200000000001</v>
      </c>
      <c r="AQ32">
        <v>0</v>
      </c>
      <c r="AR32">
        <v>47.472000000000001</v>
      </c>
      <c r="AS32">
        <v>31.897382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3490.1839839999998</v>
      </c>
    </row>
    <row r="33" spans="1:117">
      <c r="A33" t="s">
        <v>75</v>
      </c>
      <c r="B33">
        <v>0</v>
      </c>
      <c r="C33">
        <v>0</v>
      </c>
      <c r="D33">
        <v>41.475000000000001</v>
      </c>
      <c r="E33">
        <v>0</v>
      </c>
      <c r="F33">
        <v>0</v>
      </c>
      <c r="G33">
        <v>66.789000000000001</v>
      </c>
      <c r="H33">
        <v>0</v>
      </c>
      <c r="I33">
        <v>61.375999999999998</v>
      </c>
      <c r="J33">
        <v>21.92</v>
      </c>
      <c r="K33">
        <v>686.77252199999998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21.412500000000001</v>
      </c>
      <c r="R33">
        <v>42.392195999999998</v>
      </c>
      <c r="S33">
        <v>26.390910000000002</v>
      </c>
      <c r="T33">
        <v>0</v>
      </c>
      <c r="U33">
        <v>407.25</v>
      </c>
      <c r="V33">
        <v>4.17</v>
      </c>
      <c r="W33">
        <v>42.49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38.6616</v>
      </c>
      <c r="AH33">
        <v>152.94049999999999</v>
      </c>
      <c r="AI33">
        <v>19.094999999999999</v>
      </c>
      <c r="AJ33">
        <v>0</v>
      </c>
      <c r="AK33">
        <v>51.267600000000002</v>
      </c>
      <c r="AL33">
        <v>76.691999999999993</v>
      </c>
      <c r="AM33">
        <v>15.804048</v>
      </c>
      <c r="AN33">
        <v>0.99475999999999998</v>
      </c>
      <c r="AO33">
        <v>26.46</v>
      </c>
      <c r="AP33">
        <v>11.529</v>
      </c>
      <c r="AQ33">
        <v>0</v>
      </c>
      <c r="AR33">
        <v>47.472000000000001</v>
      </c>
      <c r="AS33">
        <v>31.897382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3492.5987839999998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0</v>
      </c>
      <c r="G34">
        <v>66.789000000000001</v>
      </c>
      <c r="H34">
        <v>0</v>
      </c>
      <c r="I34">
        <v>61.375999999999998</v>
      </c>
      <c r="J34">
        <v>21.92</v>
      </c>
      <c r="K34">
        <v>686.77252199999998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21.412500000000001</v>
      </c>
      <c r="R34">
        <v>42.392195999999998</v>
      </c>
      <c r="S34">
        <v>26.390910000000002</v>
      </c>
      <c r="T34">
        <v>0</v>
      </c>
      <c r="U34">
        <v>407.25</v>
      </c>
      <c r="V34">
        <v>4.17</v>
      </c>
      <c r="W34">
        <v>42.49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38.6616</v>
      </c>
      <c r="AH34">
        <v>152.94049999999999</v>
      </c>
      <c r="AI34">
        <v>19.094999999999999</v>
      </c>
      <c r="AJ34">
        <v>0</v>
      </c>
      <c r="AK34">
        <v>51.267600000000002</v>
      </c>
      <c r="AL34">
        <v>76.691999999999993</v>
      </c>
      <c r="AM34">
        <v>15.804048</v>
      </c>
      <c r="AN34">
        <v>0.99475999999999998</v>
      </c>
      <c r="AO34">
        <v>26.46</v>
      </c>
      <c r="AP34">
        <v>11.529</v>
      </c>
      <c r="AQ34">
        <v>0</v>
      </c>
      <c r="AR34">
        <v>47.472000000000001</v>
      </c>
      <c r="AS34">
        <v>31.897382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3492.0737840000002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0</v>
      </c>
      <c r="G35">
        <v>66.789000000000001</v>
      </c>
      <c r="H35">
        <v>0</v>
      </c>
      <c r="I35">
        <v>61.375999999999998</v>
      </c>
      <c r="J35">
        <v>21.92</v>
      </c>
      <c r="K35">
        <v>686.77252199999998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21.412500000000001</v>
      </c>
      <c r="R35">
        <v>42.392195999999998</v>
      </c>
      <c r="S35">
        <v>26.390910000000002</v>
      </c>
      <c r="T35">
        <v>0</v>
      </c>
      <c r="U35">
        <v>412.875</v>
      </c>
      <c r="V35">
        <v>5.56</v>
      </c>
      <c r="W35">
        <v>42.49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38.6616</v>
      </c>
      <c r="AH35">
        <v>152.94049999999999</v>
      </c>
      <c r="AI35">
        <v>19.094999999999999</v>
      </c>
      <c r="AJ35">
        <v>0</v>
      </c>
      <c r="AK35">
        <v>51.267600000000002</v>
      </c>
      <c r="AL35">
        <v>76.691999999999993</v>
      </c>
      <c r="AM35">
        <v>15.804048</v>
      </c>
      <c r="AN35">
        <v>0.99475999999999998</v>
      </c>
      <c r="AO35">
        <v>26.46</v>
      </c>
      <c r="AP35">
        <v>11.529</v>
      </c>
      <c r="AQ35">
        <v>0</v>
      </c>
      <c r="AR35">
        <v>47.472000000000001</v>
      </c>
      <c r="AS35">
        <v>31.897382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3499.088784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0</v>
      </c>
      <c r="G36">
        <v>66.789000000000001</v>
      </c>
      <c r="H36">
        <v>0</v>
      </c>
      <c r="I36">
        <v>61.375999999999998</v>
      </c>
      <c r="J36">
        <v>21.92</v>
      </c>
      <c r="K36">
        <v>686.77252199999998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21.412500000000001</v>
      </c>
      <c r="R36">
        <v>42.392195999999998</v>
      </c>
      <c r="S36">
        <v>26.390910000000002</v>
      </c>
      <c r="T36">
        <v>0</v>
      </c>
      <c r="U36">
        <v>412.875</v>
      </c>
      <c r="V36">
        <v>5.56</v>
      </c>
      <c r="W36">
        <v>42.49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38.6616</v>
      </c>
      <c r="AH36">
        <v>152.94049999999999</v>
      </c>
      <c r="AI36">
        <v>19.094999999999999</v>
      </c>
      <c r="AJ36">
        <v>0</v>
      </c>
      <c r="AK36">
        <v>51.267600000000002</v>
      </c>
      <c r="AL36">
        <v>76.691999999999993</v>
      </c>
      <c r="AM36">
        <v>15.804048</v>
      </c>
      <c r="AN36">
        <v>0.99475999999999998</v>
      </c>
      <c r="AO36">
        <v>26.46</v>
      </c>
      <c r="AP36">
        <v>11.529</v>
      </c>
      <c r="AQ36">
        <v>0</v>
      </c>
      <c r="AR36">
        <v>47.472000000000001</v>
      </c>
      <c r="AS36">
        <v>31.897382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3499.088784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0</v>
      </c>
      <c r="G37">
        <v>66.789000000000001</v>
      </c>
      <c r="H37">
        <v>0</v>
      </c>
      <c r="I37">
        <v>61.375999999999998</v>
      </c>
      <c r="J37">
        <v>21.92</v>
      </c>
      <c r="K37">
        <v>686.77252199999998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21.412500000000001</v>
      </c>
      <c r="R37">
        <v>42.392195999999998</v>
      </c>
      <c r="S37">
        <v>26.390910000000002</v>
      </c>
      <c r="T37">
        <v>0</v>
      </c>
      <c r="U37">
        <v>412.875</v>
      </c>
      <c r="V37">
        <v>6.2549999999999999</v>
      </c>
      <c r="W37">
        <v>42.49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38.6616</v>
      </c>
      <c r="AH37">
        <v>152.94049999999999</v>
      </c>
      <c r="AI37">
        <v>19.094999999999999</v>
      </c>
      <c r="AJ37">
        <v>0</v>
      </c>
      <c r="AK37">
        <v>51.267600000000002</v>
      </c>
      <c r="AL37">
        <v>76.691999999999993</v>
      </c>
      <c r="AM37">
        <v>15.804048</v>
      </c>
      <c r="AN37">
        <v>0.99475999999999998</v>
      </c>
      <c r="AO37">
        <v>26.46</v>
      </c>
      <c r="AP37">
        <v>7.6859999999999999</v>
      </c>
      <c r="AQ37">
        <v>0</v>
      </c>
      <c r="AR37">
        <v>47.472000000000001</v>
      </c>
      <c r="AS37">
        <v>31.897382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3498.1387840000002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0</v>
      </c>
      <c r="G38">
        <v>66.789000000000001</v>
      </c>
      <c r="H38">
        <v>0</v>
      </c>
      <c r="I38">
        <v>61.375999999999998</v>
      </c>
      <c r="J38">
        <v>21.92</v>
      </c>
      <c r="K38">
        <v>686.77252199999998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21.412500000000001</v>
      </c>
      <c r="R38">
        <v>42.392195999999998</v>
      </c>
      <c r="S38">
        <v>26.390910000000002</v>
      </c>
      <c r="T38">
        <v>0</v>
      </c>
      <c r="U38">
        <v>412.875</v>
      </c>
      <c r="V38">
        <v>7.6449999999999996</v>
      </c>
      <c r="W38">
        <v>42.49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38.6616</v>
      </c>
      <c r="AH38">
        <v>152.94049999999999</v>
      </c>
      <c r="AI38">
        <v>19.094999999999999</v>
      </c>
      <c r="AJ38">
        <v>0</v>
      </c>
      <c r="AK38">
        <v>51.267600000000002</v>
      </c>
      <c r="AL38">
        <v>76.691999999999993</v>
      </c>
      <c r="AM38">
        <v>15.804048</v>
      </c>
      <c r="AN38">
        <v>0.99475999999999998</v>
      </c>
      <c r="AO38">
        <v>26.46</v>
      </c>
      <c r="AP38">
        <v>7.6859999999999999</v>
      </c>
      <c r="AQ38">
        <v>0</v>
      </c>
      <c r="AR38">
        <v>47.472000000000001</v>
      </c>
      <c r="AS38">
        <v>31.897382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3501.726784</v>
      </c>
    </row>
    <row r="39" spans="1:117">
      <c r="A39" t="s">
        <v>81</v>
      </c>
      <c r="B39">
        <v>0</v>
      </c>
      <c r="C39">
        <v>0</v>
      </c>
      <c r="D39">
        <v>40.424999999999997</v>
      </c>
      <c r="E39">
        <v>0</v>
      </c>
      <c r="F39">
        <v>0</v>
      </c>
      <c r="G39">
        <v>66.789000000000001</v>
      </c>
      <c r="H39">
        <v>0</v>
      </c>
      <c r="I39">
        <v>61.375999999999998</v>
      </c>
      <c r="J39">
        <v>21.92</v>
      </c>
      <c r="K39">
        <v>686.77252199999998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21.412500000000001</v>
      </c>
      <c r="R39">
        <v>42.392195999999998</v>
      </c>
      <c r="S39">
        <v>26.390910000000002</v>
      </c>
      <c r="T39">
        <v>0</v>
      </c>
      <c r="U39">
        <v>410.625</v>
      </c>
      <c r="V39">
        <v>8.8877989999999993</v>
      </c>
      <c r="W39">
        <v>42.49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38.6616</v>
      </c>
      <c r="AH39">
        <v>152.94049999999999</v>
      </c>
      <c r="AI39">
        <v>19.094999999999999</v>
      </c>
      <c r="AJ39">
        <v>0</v>
      </c>
      <c r="AK39">
        <v>51.267600000000002</v>
      </c>
      <c r="AL39">
        <v>76.691999999999993</v>
      </c>
      <c r="AM39">
        <v>15.804048</v>
      </c>
      <c r="AN39">
        <v>0.99475999999999998</v>
      </c>
      <c r="AO39">
        <v>26.46</v>
      </c>
      <c r="AP39">
        <v>7.6859999999999999</v>
      </c>
      <c r="AQ39">
        <v>0</v>
      </c>
      <c r="AR39">
        <v>47.472000000000001</v>
      </c>
      <c r="AS39">
        <v>31.897382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3502.1665829999997</v>
      </c>
    </row>
    <row r="40" spans="1:117">
      <c r="A40" t="s">
        <v>82</v>
      </c>
      <c r="B40">
        <v>0</v>
      </c>
      <c r="C40">
        <v>0</v>
      </c>
      <c r="D40">
        <v>40.424999999999997</v>
      </c>
      <c r="E40">
        <v>0</v>
      </c>
      <c r="F40">
        <v>0</v>
      </c>
      <c r="G40">
        <v>66.789000000000001</v>
      </c>
      <c r="H40">
        <v>0</v>
      </c>
      <c r="I40">
        <v>61.375999999999998</v>
      </c>
      <c r="J40">
        <v>21.92</v>
      </c>
      <c r="K40">
        <v>686.77252199999998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21.412500000000001</v>
      </c>
      <c r="R40">
        <v>42.392195999999998</v>
      </c>
      <c r="S40">
        <v>26.390910000000002</v>
      </c>
      <c r="T40">
        <v>0</v>
      </c>
      <c r="U40">
        <v>410.625</v>
      </c>
      <c r="V40">
        <v>8.8877989999999993</v>
      </c>
      <c r="W40">
        <v>42.49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38.6616</v>
      </c>
      <c r="AH40">
        <v>152.94049999999999</v>
      </c>
      <c r="AI40">
        <v>19.094999999999999</v>
      </c>
      <c r="AJ40">
        <v>0</v>
      </c>
      <c r="AK40">
        <v>51.267600000000002</v>
      </c>
      <c r="AL40">
        <v>76.691999999999993</v>
      </c>
      <c r="AM40">
        <v>15.804048</v>
      </c>
      <c r="AN40">
        <v>0.99475999999999998</v>
      </c>
      <c r="AO40">
        <v>26.46</v>
      </c>
      <c r="AP40">
        <v>7.6859999999999999</v>
      </c>
      <c r="AQ40">
        <v>0</v>
      </c>
      <c r="AR40">
        <v>47.472000000000001</v>
      </c>
      <c r="AS40">
        <v>31.897382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3502.1665829999997</v>
      </c>
    </row>
    <row r="41" spans="1:117">
      <c r="A41" t="s">
        <v>83</v>
      </c>
      <c r="B41">
        <v>0</v>
      </c>
      <c r="C41">
        <v>0</v>
      </c>
      <c r="D41">
        <v>40.424999999999997</v>
      </c>
      <c r="E41">
        <v>0</v>
      </c>
      <c r="F41">
        <v>0</v>
      </c>
      <c r="G41">
        <v>66.789000000000001</v>
      </c>
      <c r="H41">
        <v>0</v>
      </c>
      <c r="I41">
        <v>61.375999999999998</v>
      </c>
      <c r="J41">
        <v>21.92</v>
      </c>
      <c r="K41">
        <v>686.77252199999998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21.412500000000001</v>
      </c>
      <c r="R41">
        <v>42.392195999999998</v>
      </c>
      <c r="S41">
        <v>26.390910000000002</v>
      </c>
      <c r="T41">
        <v>0</v>
      </c>
      <c r="U41">
        <v>410.625</v>
      </c>
      <c r="V41">
        <v>8.8877989999999993</v>
      </c>
      <c r="W41">
        <v>44.311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38.6616</v>
      </c>
      <c r="AH41">
        <v>152.94049999999999</v>
      </c>
      <c r="AI41">
        <v>19.094999999999999</v>
      </c>
      <c r="AJ41">
        <v>0</v>
      </c>
      <c r="AK41">
        <v>51.267600000000002</v>
      </c>
      <c r="AL41">
        <v>76.691999999999993</v>
      </c>
      <c r="AM41">
        <v>15.804048</v>
      </c>
      <c r="AN41">
        <v>0.99475999999999998</v>
      </c>
      <c r="AO41">
        <v>26.46</v>
      </c>
      <c r="AP41">
        <v>11.529</v>
      </c>
      <c r="AQ41">
        <v>0</v>
      </c>
      <c r="AR41">
        <v>47.472000000000001</v>
      </c>
      <c r="AS41">
        <v>31.897382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3507.8305829999999</v>
      </c>
    </row>
    <row r="42" spans="1:117">
      <c r="A42" t="s">
        <v>84</v>
      </c>
      <c r="B42">
        <v>0</v>
      </c>
      <c r="C42">
        <v>0</v>
      </c>
      <c r="D42">
        <v>40.424999999999997</v>
      </c>
      <c r="E42">
        <v>0</v>
      </c>
      <c r="F42">
        <v>0</v>
      </c>
      <c r="G42">
        <v>66.789000000000001</v>
      </c>
      <c r="H42">
        <v>0</v>
      </c>
      <c r="I42">
        <v>61.375999999999998</v>
      </c>
      <c r="J42">
        <v>21.92</v>
      </c>
      <c r="K42">
        <v>686.77252199999998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21.412500000000001</v>
      </c>
      <c r="R42">
        <v>42.392195999999998</v>
      </c>
      <c r="S42">
        <v>26.390910000000002</v>
      </c>
      <c r="T42">
        <v>0</v>
      </c>
      <c r="U42">
        <v>410.625</v>
      </c>
      <c r="V42">
        <v>8.8877989999999993</v>
      </c>
      <c r="W42">
        <v>44.311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38.6616</v>
      </c>
      <c r="AH42">
        <v>152.94049999999999</v>
      </c>
      <c r="AI42">
        <v>19.094999999999999</v>
      </c>
      <c r="AJ42">
        <v>0</v>
      </c>
      <c r="AK42">
        <v>51.267600000000002</v>
      </c>
      <c r="AL42">
        <v>76.691999999999993</v>
      </c>
      <c r="AM42">
        <v>15.804048</v>
      </c>
      <c r="AN42">
        <v>0.99475999999999998</v>
      </c>
      <c r="AO42">
        <v>26.46</v>
      </c>
      <c r="AP42">
        <v>11.529</v>
      </c>
      <c r="AQ42">
        <v>0</v>
      </c>
      <c r="AR42">
        <v>47.472000000000001</v>
      </c>
      <c r="AS42">
        <v>31.897382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3507.8305829999999</v>
      </c>
    </row>
    <row r="43" spans="1:117">
      <c r="A43" t="s">
        <v>85</v>
      </c>
      <c r="B43">
        <v>0</v>
      </c>
      <c r="C43">
        <v>0</v>
      </c>
      <c r="D43">
        <v>40.424999999999997</v>
      </c>
      <c r="E43">
        <v>0</v>
      </c>
      <c r="F43">
        <v>0</v>
      </c>
      <c r="G43">
        <v>66.789000000000001</v>
      </c>
      <c r="H43">
        <v>0</v>
      </c>
      <c r="I43">
        <v>61.375999999999998</v>
      </c>
      <c r="J43">
        <v>21.92</v>
      </c>
      <c r="K43">
        <v>686.77252199999998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21.412500000000001</v>
      </c>
      <c r="R43">
        <v>42.392195999999998</v>
      </c>
      <c r="S43">
        <v>26.390910000000002</v>
      </c>
      <c r="T43">
        <v>0</v>
      </c>
      <c r="U43">
        <v>410.625</v>
      </c>
      <c r="V43">
        <v>9.0701669999999996</v>
      </c>
      <c r="W43">
        <v>44.311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38.6616</v>
      </c>
      <c r="AH43">
        <v>152.94049999999999</v>
      </c>
      <c r="AI43">
        <v>19.094999999999999</v>
      </c>
      <c r="AJ43">
        <v>0</v>
      </c>
      <c r="AK43">
        <v>51.267600000000002</v>
      </c>
      <c r="AL43">
        <v>76.691999999999993</v>
      </c>
      <c r="AM43">
        <v>15.804048</v>
      </c>
      <c r="AN43">
        <v>0.99475999999999998</v>
      </c>
      <c r="AO43">
        <v>26.46</v>
      </c>
      <c r="AP43">
        <v>11.529</v>
      </c>
      <c r="AQ43">
        <v>0</v>
      </c>
      <c r="AR43">
        <v>47.472000000000001</v>
      </c>
      <c r="AS43">
        <v>31.897382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3508.0129509999997</v>
      </c>
    </row>
    <row r="44" spans="1:117">
      <c r="A44" t="s">
        <v>86</v>
      </c>
      <c r="B44">
        <v>0</v>
      </c>
      <c r="C44">
        <v>0</v>
      </c>
      <c r="D44">
        <v>40.424999999999997</v>
      </c>
      <c r="E44">
        <v>0</v>
      </c>
      <c r="F44">
        <v>0</v>
      </c>
      <c r="G44">
        <v>66.789000000000001</v>
      </c>
      <c r="H44">
        <v>0</v>
      </c>
      <c r="I44">
        <v>61.375999999999998</v>
      </c>
      <c r="J44">
        <v>21.92</v>
      </c>
      <c r="K44">
        <v>686.77252199999998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21.412500000000001</v>
      </c>
      <c r="R44">
        <v>42.392195999999998</v>
      </c>
      <c r="S44">
        <v>26.390910000000002</v>
      </c>
      <c r="T44">
        <v>0</v>
      </c>
      <c r="U44">
        <v>410.625</v>
      </c>
      <c r="V44">
        <v>9.0701669999999996</v>
      </c>
      <c r="W44">
        <v>44.311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38.6616</v>
      </c>
      <c r="AH44">
        <v>152.94049999999999</v>
      </c>
      <c r="AI44">
        <v>19.094999999999999</v>
      </c>
      <c r="AJ44">
        <v>0</v>
      </c>
      <c r="AK44">
        <v>51.267600000000002</v>
      </c>
      <c r="AL44">
        <v>76.691999999999993</v>
      </c>
      <c r="AM44">
        <v>15.804048</v>
      </c>
      <c r="AN44">
        <v>0.99475999999999998</v>
      </c>
      <c r="AO44">
        <v>26.46</v>
      </c>
      <c r="AP44">
        <v>11.529</v>
      </c>
      <c r="AQ44">
        <v>0</v>
      </c>
      <c r="AR44">
        <v>47.472000000000001</v>
      </c>
      <c r="AS44">
        <v>31.897382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3508.0129509999997</v>
      </c>
    </row>
    <row r="45" spans="1:117">
      <c r="A45" t="s">
        <v>87</v>
      </c>
      <c r="B45">
        <v>0</v>
      </c>
      <c r="C45">
        <v>0</v>
      </c>
      <c r="D45">
        <v>40.424999999999997</v>
      </c>
      <c r="E45">
        <v>0</v>
      </c>
      <c r="F45">
        <v>0</v>
      </c>
      <c r="G45">
        <v>66.789000000000001</v>
      </c>
      <c r="H45">
        <v>0</v>
      </c>
      <c r="I45">
        <v>61.375999999999998</v>
      </c>
      <c r="J45">
        <v>21.92</v>
      </c>
      <c r="K45">
        <v>686.77252199999998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21.412500000000001</v>
      </c>
      <c r="R45">
        <v>42.392195999999998</v>
      </c>
      <c r="S45">
        <v>26.390910000000002</v>
      </c>
      <c r="T45">
        <v>0</v>
      </c>
      <c r="U45">
        <v>410.625</v>
      </c>
      <c r="V45">
        <v>9.7577999999999996</v>
      </c>
      <c r="W45">
        <v>46.399079999999998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38.6616</v>
      </c>
      <c r="AH45">
        <v>152.94049999999999</v>
      </c>
      <c r="AI45">
        <v>19.094999999999999</v>
      </c>
      <c r="AJ45">
        <v>0</v>
      </c>
      <c r="AK45">
        <v>51.267600000000002</v>
      </c>
      <c r="AL45">
        <v>76.691999999999993</v>
      </c>
      <c r="AM45">
        <v>15.804048</v>
      </c>
      <c r="AN45">
        <v>0.99475999999999998</v>
      </c>
      <c r="AO45">
        <v>26.46</v>
      </c>
      <c r="AP45">
        <v>11.529</v>
      </c>
      <c r="AQ45">
        <v>0</v>
      </c>
      <c r="AR45">
        <v>47.472000000000001</v>
      </c>
      <c r="AS45">
        <v>31.897382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3510.7886639999997</v>
      </c>
    </row>
    <row r="46" spans="1:117">
      <c r="A46" t="s">
        <v>88</v>
      </c>
      <c r="B46">
        <v>0</v>
      </c>
      <c r="C46">
        <v>0</v>
      </c>
      <c r="D46">
        <v>40.424999999999997</v>
      </c>
      <c r="E46">
        <v>0</v>
      </c>
      <c r="F46">
        <v>0</v>
      </c>
      <c r="G46">
        <v>66.789000000000001</v>
      </c>
      <c r="H46">
        <v>0</v>
      </c>
      <c r="I46">
        <v>61.375999999999998</v>
      </c>
      <c r="J46">
        <v>21.92</v>
      </c>
      <c r="K46">
        <v>686.77252199999998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21.412500000000001</v>
      </c>
      <c r="R46">
        <v>42.392195999999998</v>
      </c>
      <c r="S46">
        <v>26.390910000000002</v>
      </c>
      <c r="T46">
        <v>0</v>
      </c>
      <c r="U46">
        <v>410.625</v>
      </c>
      <c r="V46">
        <v>10.4528</v>
      </c>
      <c r="W46">
        <v>46.399079999999998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38.6616</v>
      </c>
      <c r="AH46">
        <v>152.94049999999999</v>
      </c>
      <c r="AI46">
        <v>19.094999999999999</v>
      </c>
      <c r="AJ46">
        <v>0</v>
      </c>
      <c r="AK46">
        <v>51.267600000000002</v>
      </c>
      <c r="AL46">
        <v>76.691999999999993</v>
      </c>
      <c r="AM46">
        <v>15.804048</v>
      </c>
      <c r="AN46">
        <v>0.99475999999999998</v>
      </c>
      <c r="AO46">
        <v>26.46</v>
      </c>
      <c r="AP46">
        <v>11.529</v>
      </c>
      <c r="AQ46">
        <v>0</v>
      </c>
      <c r="AR46">
        <v>51.887999999999998</v>
      </c>
      <c r="AS46">
        <v>31.897382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3515.8996639999996</v>
      </c>
    </row>
    <row r="47" spans="1:117">
      <c r="A47" t="s">
        <v>89</v>
      </c>
      <c r="B47">
        <v>0</v>
      </c>
      <c r="C47">
        <v>0</v>
      </c>
      <c r="D47">
        <v>40.424999999999997</v>
      </c>
      <c r="E47">
        <v>0</v>
      </c>
      <c r="F47">
        <v>0</v>
      </c>
      <c r="G47">
        <v>66.789000000000001</v>
      </c>
      <c r="H47">
        <v>0</v>
      </c>
      <c r="I47">
        <v>61.375999999999998</v>
      </c>
      <c r="J47">
        <v>21.92</v>
      </c>
      <c r="K47">
        <v>686.77252199999998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21.412500000000001</v>
      </c>
      <c r="R47">
        <v>42.392195999999998</v>
      </c>
      <c r="S47">
        <v>26.390910000000002</v>
      </c>
      <c r="T47">
        <v>0</v>
      </c>
      <c r="U47">
        <v>410.625</v>
      </c>
      <c r="V47">
        <v>11.661683</v>
      </c>
      <c r="W47">
        <v>46.399079999999998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38.6616</v>
      </c>
      <c r="AH47">
        <v>152.94049999999999</v>
      </c>
      <c r="AI47">
        <v>19.094999999999999</v>
      </c>
      <c r="AJ47">
        <v>0</v>
      </c>
      <c r="AK47">
        <v>51.267600000000002</v>
      </c>
      <c r="AL47">
        <v>66.233999999999995</v>
      </c>
      <c r="AM47">
        <v>15.804048</v>
      </c>
      <c r="AN47">
        <v>0.99475999999999998</v>
      </c>
      <c r="AO47">
        <v>26.46</v>
      </c>
      <c r="AP47">
        <v>12.425700000000001</v>
      </c>
      <c r="AQ47">
        <v>0</v>
      </c>
      <c r="AR47">
        <v>51.887999999999998</v>
      </c>
      <c r="AS47">
        <v>31.897382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3507.5472469999991</v>
      </c>
    </row>
    <row r="48" spans="1:117">
      <c r="A48" t="s">
        <v>90</v>
      </c>
      <c r="B48">
        <v>0</v>
      </c>
      <c r="C48">
        <v>0</v>
      </c>
      <c r="D48">
        <v>40.424999999999997</v>
      </c>
      <c r="E48">
        <v>0</v>
      </c>
      <c r="F48">
        <v>0</v>
      </c>
      <c r="G48">
        <v>66.789000000000001</v>
      </c>
      <c r="H48">
        <v>0</v>
      </c>
      <c r="I48">
        <v>61.375999999999998</v>
      </c>
      <c r="J48">
        <v>21.92</v>
      </c>
      <c r="K48">
        <v>686.77252199999998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21.412500000000001</v>
      </c>
      <c r="R48">
        <v>42.392195999999998</v>
      </c>
      <c r="S48">
        <v>26.390910000000002</v>
      </c>
      <c r="T48">
        <v>0</v>
      </c>
      <c r="U48">
        <v>410.625</v>
      </c>
      <c r="V48">
        <v>11.661683</v>
      </c>
      <c r="W48">
        <v>46.399079999999998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38.6616</v>
      </c>
      <c r="AH48">
        <v>152.94049999999999</v>
      </c>
      <c r="AI48">
        <v>19.094999999999999</v>
      </c>
      <c r="AJ48">
        <v>0</v>
      </c>
      <c r="AK48">
        <v>51.267600000000002</v>
      </c>
      <c r="AL48">
        <v>66.233999999999995</v>
      </c>
      <c r="AM48">
        <v>15.804048</v>
      </c>
      <c r="AN48">
        <v>0.99475999999999998</v>
      </c>
      <c r="AO48">
        <v>26.46</v>
      </c>
      <c r="AP48">
        <v>12.425700000000001</v>
      </c>
      <c r="AQ48">
        <v>0</v>
      </c>
      <c r="AR48">
        <v>47.472000000000001</v>
      </c>
      <c r="AS48">
        <v>31.897382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3503.1312469999993</v>
      </c>
    </row>
    <row r="49" spans="1:117">
      <c r="A49" t="s">
        <v>91</v>
      </c>
      <c r="B49">
        <v>0</v>
      </c>
      <c r="C49">
        <v>0</v>
      </c>
      <c r="D49">
        <v>39.9</v>
      </c>
      <c r="E49">
        <v>0</v>
      </c>
      <c r="F49">
        <v>0</v>
      </c>
      <c r="G49">
        <v>66.789000000000001</v>
      </c>
      <c r="H49">
        <v>0</v>
      </c>
      <c r="I49">
        <v>61.375999999999998</v>
      </c>
      <c r="J49">
        <v>21.92</v>
      </c>
      <c r="K49">
        <v>686.77252199999998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21.412500000000001</v>
      </c>
      <c r="R49">
        <v>42.392195999999998</v>
      </c>
      <c r="S49">
        <v>26.390910000000002</v>
      </c>
      <c r="T49">
        <v>0</v>
      </c>
      <c r="U49">
        <v>410.625</v>
      </c>
      <c r="V49">
        <v>12.371</v>
      </c>
      <c r="W49">
        <v>46.399079999999998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38.6616</v>
      </c>
      <c r="AH49">
        <v>152.94049999999999</v>
      </c>
      <c r="AI49">
        <v>19.094999999999999</v>
      </c>
      <c r="AJ49">
        <v>0</v>
      </c>
      <c r="AK49">
        <v>51.267600000000002</v>
      </c>
      <c r="AL49">
        <v>66.233999999999995</v>
      </c>
      <c r="AM49">
        <v>15.804048</v>
      </c>
      <c r="AN49">
        <v>0.99475999999999998</v>
      </c>
      <c r="AO49">
        <v>26.46</v>
      </c>
      <c r="AP49">
        <v>12.425700000000001</v>
      </c>
      <c r="AQ49">
        <v>0</v>
      </c>
      <c r="AR49">
        <v>47.472000000000001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3505.7333639999997</v>
      </c>
    </row>
    <row r="50" spans="1:117">
      <c r="A50" t="s">
        <v>92</v>
      </c>
      <c r="B50">
        <v>0</v>
      </c>
      <c r="C50">
        <v>0</v>
      </c>
      <c r="D50">
        <v>39.9</v>
      </c>
      <c r="E50">
        <v>0</v>
      </c>
      <c r="F50">
        <v>0</v>
      </c>
      <c r="G50">
        <v>66.789000000000001</v>
      </c>
      <c r="H50">
        <v>0</v>
      </c>
      <c r="I50">
        <v>61.375999999999998</v>
      </c>
      <c r="J50">
        <v>21.92</v>
      </c>
      <c r="K50">
        <v>686.77252199999998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21.412500000000001</v>
      </c>
      <c r="R50">
        <v>42.392195999999998</v>
      </c>
      <c r="S50">
        <v>26.390910000000002</v>
      </c>
      <c r="T50">
        <v>0</v>
      </c>
      <c r="U50">
        <v>410.625</v>
      </c>
      <c r="V50">
        <v>13.066000000000001</v>
      </c>
      <c r="W50">
        <v>46.399079999999998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38.6616</v>
      </c>
      <c r="AH50">
        <v>152.94049999999999</v>
      </c>
      <c r="AI50">
        <v>19.094999999999999</v>
      </c>
      <c r="AJ50">
        <v>0</v>
      </c>
      <c r="AK50">
        <v>51.267600000000002</v>
      </c>
      <c r="AL50">
        <v>66.233999999999995</v>
      </c>
      <c r="AM50">
        <v>15.804048</v>
      </c>
      <c r="AN50">
        <v>0.99475999999999998</v>
      </c>
      <c r="AO50">
        <v>26.46</v>
      </c>
      <c r="AP50">
        <v>12.425700000000001</v>
      </c>
      <c r="AQ50">
        <v>0</v>
      </c>
      <c r="AR50">
        <v>47.472000000000001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3506.4283639999994</v>
      </c>
    </row>
    <row r="51" spans="1:117">
      <c r="A51" t="s">
        <v>93</v>
      </c>
      <c r="B51">
        <v>0</v>
      </c>
      <c r="C51">
        <v>0</v>
      </c>
      <c r="D51">
        <v>39.9</v>
      </c>
      <c r="E51">
        <v>0</v>
      </c>
      <c r="F51">
        <v>0</v>
      </c>
      <c r="G51">
        <v>66.789000000000001</v>
      </c>
      <c r="H51">
        <v>0</v>
      </c>
      <c r="I51">
        <v>61.375999999999998</v>
      </c>
      <c r="J51">
        <v>21.92</v>
      </c>
      <c r="K51">
        <v>686.77252199999998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21.412500000000001</v>
      </c>
      <c r="R51">
        <v>42.392195999999998</v>
      </c>
      <c r="S51">
        <v>26.390910000000002</v>
      </c>
      <c r="T51">
        <v>0</v>
      </c>
      <c r="U51">
        <v>410.625</v>
      </c>
      <c r="V51">
        <v>13.760999999999999</v>
      </c>
      <c r="W51">
        <v>46.399079999999998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38.6616</v>
      </c>
      <c r="AH51">
        <v>152.94049999999999</v>
      </c>
      <c r="AI51">
        <v>15.9125</v>
      </c>
      <c r="AJ51">
        <v>0</v>
      </c>
      <c r="AK51">
        <v>51.267600000000002</v>
      </c>
      <c r="AL51">
        <v>53.451999999999998</v>
      </c>
      <c r="AM51">
        <v>15.804048</v>
      </c>
      <c r="AN51">
        <v>0.99475999999999998</v>
      </c>
      <c r="AO51">
        <v>26.46</v>
      </c>
      <c r="AP51">
        <v>11.529</v>
      </c>
      <c r="AQ51">
        <v>0</v>
      </c>
      <c r="AR51">
        <v>47.472000000000001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3490.2621640000002</v>
      </c>
    </row>
    <row r="52" spans="1:117">
      <c r="A52" t="s">
        <v>94</v>
      </c>
      <c r="B52">
        <v>0</v>
      </c>
      <c r="C52">
        <v>0</v>
      </c>
      <c r="D52">
        <v>39.9</v>
      </c>
      <c r="E52">
        <v>0</v>
      </c>
      <c r="F52">
        <v>0</v>
      </c>
      <c r="G52">
        <v>66.789000000000001</v>
      </c>
      <c r="H52">
        <v>0</v>
      </c>
      <c r="I52">
        <v>61.375999999999998</v>
      </c>
      <c r="J52">
        <v>21.92</v>
      </c>
      <c r="K52">
        <v>686.77252199999998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21.412500000000001</v>
      </c>
      <c r="R52">
        <v>42.392195999999998</v>
      </c>
      <c r="S52">
        <v>26.390910000000002</v>
      </c>
      <c r="T52">
        <v>0</v>
      </c>
      <c r="U52">
        <v>410.625</v>
      </c>
      <c r="V52">
        <v>14.253199</v>
      </c>
      <c r="W52">
        <v>46.399079999999998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38.6616</v>
      </c>
      <c r="AH52">
        <v>152.94049999999999</v>
      </c>
      <c r="AI52">
        <v>15.9125</v>
      </c>
      <c r="AJ52">
        <v>0</v>
      </c>
      <c r="AK52">
        <v>51.267600000000002</v>
      </c>
      <c r="AL52">
        <v>53.451999999999998</v>
      </c>
      <c r="AM52">
        <v>15.804048</v>
      </c>
      <c r="AN52">
        <v>0.99475999999999998</v>
      </c>
      <c r="AO52">
        <v>26.46</v>
      </c>
      <c r="AP52">
        <v>11.529</v>
      </c>
      <c r="AQ52">
        <v>0</v>
      </c>
      <c r="AR52">
        <v>47.472000000000001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3490.7543630000005</v>
      </c>
    </row>
    <row r="53" spans="1:117">
      <c r="A53" t="s">
        <v>95</v>
      </c>
      <c r="B53">
        <v>0</v>
      </c>
      <c r="C53">
        <v>0</v>
      </c>
      <c r="D53">
        <v>39.9</v>
      </c>
      <c r="E53">
        <v>0</v>
      </c>
      <c r="F53">
        <v>0</v>
      </c>
      <c r="G53">
        <v>66.789000000000001</v>
      </c>
      <c r="H53">
        <v>0</v>
      </c>
      <c r="I53">
        <v>61.375999999999998</v>
      </c>
      <c r="J53">
        <v>21.92</v>
      </c>
      <c r="K53">
        <v>686.77252199999998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21.412500000000001</v>
      </c>
      <c r="R53">
        <v>42.392195999999998</v>
      </c>
      <c r="S53">
        <v>26.390910000000002</v>
      </c>
      <c r="T53">
        <v>0</v>
      </c>
      <c r="U53">
        <v>410.625</v>
      </c>
      <c r="V53">
        <v>14.253199</v>
      </c>
      <c r="W53">
        <v>46.399079999999998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38.6616</v>
      </c>
      <c r="AH53">
        <v>152.94049999999999</v>
      </c>
      <c r="AI53">
        <v>15.9125</v>
      </c>
      <c r="AJ53">
        <v>0</v>
      </c>
      <c r="AK53">
        <v>51.267600000000002</v>
      </c>
      <c r="AL53">
        <v>53.451999999999998</v>
      </c>
      <c r="AM53">
        <v>15.804048</v>
      </c>
      <c r="AN53">
        <v>0.99475999999999998</v>
      </c>
      <c r="AO53">
        <v>24.99</v>
      </c>
      <c r="AP53">
        <v>11.529</v>
      </c>
      <c r="AQ53">
        <v>0</v>
      </c>
      <c r="AR53">
        <v>47.472000000000001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3489.2843630000002</v>
      </c>
    </row>
    <row r="54" spans="1:117">
      <c r="A54" t="s">
        <v>96</v>
      </c>
      <c r="B54">
        <v>0</v>
      </c>
      <c r="C54">
        <v>0</v>
      </c>
      <c r="D54">
        <v>39.9</v>
      </c>
      <c r="E54">
        <v>0</v>
      </c>
      <c r="F54">
        <v>0</v>
      </c>
      <c r="G54">
        <v>66.789000000000001</v>
      </c>
      <c r="H54">
        <v>0</v>
      </c>
      <c r="I54">
        <v>61.375999999999998</v>
      </c>
      <c r="J54">
        <v>21.92</v>
      </c>
      <c r="K54">
        <v>686.77252199999998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21.412500000000001</v>
      </c>
      <c r="R54">
        <v>42.392195999999998</v>
      </c>
      <c r="S54">
        <v>26.390910000000002</v>
      </c>
      <c r="T54">
        <v>0</v>
      </c>
      <c r="U54">
        <v>410.625</v>
      </c>
      <c r="V54">
        <v>14.253199</v>
      </c>
      <c r="W54">
        <v>46.399079999999998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38.6616</v>
      </c>
      <c r="AH54">
        <v>152.94049999999999</v>
      </c>
      <c r="AI54">
        <v>15.9125</v>
      </c>
      <c r="AJ54">
        <v>0</v>
      </c>
      <c r="AK54">
        <v>51.267600000000002</v>
      </c>
      <c r="AL54">
        <v>53.451999999999998</v>
      </c>
      <c r="AM54">
        <v>15.804048</v>
      </c>
      <c r="AN54">
        <v>0.99475999999999998</v>
      </c>
      <c r="AO54">
        <v>24.99</v>
      </c>
      <c r="AP54">
        <v>11.529</v>
      </c>
      <c r="AQ54">
        <v>0</v>
      </c>
      <c r="AR54">
        <v>47.472000000000001</v>
      </c>
      <c r="AS54">
        <v>31.897382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3489.2843630000002</v>
      </c>
    </row>
    <row r="55" spans="1:117">
      <c r="A55" t="s">
        <v>97</v>
      </c>
      <c r="B55">
        <v>0</v>
      </c>
      <c r="C55">
        <v>0</v>
      </c>
      <c r="D55">
        <v>39.9</v>
      </c>
      <c r="E55">
        <v>0</v>
      </c>
      <c r="F55">
        <v>0</v>
      </c>
      <c r="G55">
        <v>66.789000000000001</v>
      </c>
      <c r="H55">
        <v>0</v>
      </c>
      <c r="I55">
        <v>61.375999999999998</v>
      </c>
      <c r="J55">
        <v>21.92</v>
      </c>
      <c r="K55">
        <v>686.77252199999998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21.412500000000001</v>
      </c>
      <c r="R55">
        <v>42.392195999999998</v>
      </c>
      <c r="S55">
        <v>26.390910000000002</v>
      </c>
      <c r="T55">
        <v>0</v>
      </c>
      <c r="U55">
        <v>410.625</v>
      </c>
      <c r="V55">
        <v>14.253199</v>
      </c>
      <c r="W55">
        <v>46.399079999999998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38.6616</v>
      </c>
      <c r="AH55">
        <v>152.94049999999999</v>
      </c>
      <c r="AI55">
        <v>15.9125</v>
      </c>
      <c r="AJ55">
        <v>0</v>
      </c>
      <c r="AK55">
        <v>51.267600000000002</v>
      </c>
      <c r="AL55">
        <v>53.451999999999998</v>
      </c>
      <c r="AM55">
        <v>15.804048</v>
      </c>
      <c r="AN55">
        <v>0.99475999999999998</v>
      </c>
      <c r="AO55">
        <v>24.99</v>
      </c>
      <c r="AP55">
        <v>11.529</v>
      </c>
      <c r="AQ55">
        <v>0</v>
      </c>
      <c r="AR55">
        <v>47.472000000000001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3489.2843630000002</v>
      </c>
    </row>
    <row r="56" spans="1:117">
      <c r="A56" t="s">
        <v>98</v>
      </c>
      <c r="B56">
        <v>0</v>
      </c>
      <c r="C56">
        <v>0</v>
      </c>
      <c r="D56">
        <v>39.9</v>
      </c>
      <c r="E56">
        <v>0</v>
      </c>
      <c r="F56">
        <v>0</v>
      </c>
      <c r="G56">
        <v>66.789000000000001</v>
      </c>
      <c r="H56">
        <v>0</v>
      </c>
      <c r="I56">
        <v>61.375999999999998</v>
      </c>
      <c r="J56">
        <v>21.92</v>
      </c>
      <c r="K56">
        <v>686.77252199999998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21.412500000000001</v>
      </c>
      <c r="R56">
        <v>42.392195999999998</v>
      </c>
      <c r="S56">
        <v>26.390910000000002</v>
      </c>
      <c r="T56">
        <v>0</v>
      </c>
      <c r="U56">
        <v>410.625</v>
      </c>
      <c r="V56">
        <v>14.253199</v>
      </c>
      <c r="W56">
        <v>46.399079999999998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38.6616</v>
      </c>
      <c r="AH56">
        <v>152.94049999999999</v>
      </c>
      <c r="AI56">
        <v>15.9125</v>
      </c>
      <c r="AJ56">
        <v>0</v>
      </c>
      <c r="AK56">
        <v>51.267600000000002</v>
      </c>
      <c r="AL56">
        <v>53.451999999999998</v>
      </c>
      <c r="AM56">
        <v>15.804048</v>
      </c>
      <c r="AN56">
        <v>0.99475999999999998</v>
      </c>
      <c r="AO56">
        <v>24.99</v>
      </c>
      <c r="AP56">
        <v>11.529</v>
      </c>
      <c r="AQ56">
        <v>0</v>
      </c>
      <c r="AR56">
        <v>47.472000000000001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3489.2843630000002</v>
      </c>
    </row>
    <row r="57" spans="1:117">
      <c r="A57" t="s">
        <v>99</v>
      </c>
      <c r="B57">
        <v>0</v>
      </c>
      <c r="C57">
        <v>0</v>
      </c>
      <c r="D57">
        <v>39.9</v>
      </c>
      <c r="E57">
        <v>0</v>
      </c>
      <c r="F57">
        <v>0</v>
      </c>
      <c r="G57">
        <v>66.789000000000001</v>
      </c>
      <c r="H57">
        <v>0</v>
      </c>
      <c r="I57">
        <v>61.375999999999998</v>
      </c>
      <c r="J57">
        <v>21.92</v>
      </c>
      <c r="K57">
        <v>686.77252199999998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21.412500000000001</v>
      </c>
      <c r="R57">
        <v>42.392195999999998</v>
      </c>
      <c r="S57">
        <v>26.390910000000002</v>
      </c>
      <c r="T57">
        <v>0</v>
      </c>
      <c r="U57">
        <v>412.875</v>
      </c>
      <c r="V57">
        <v>15.984999999999999</v>
      </c>
      <c r="W57">
        <v>46.399079999999998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38.6616</v>
      </c>
      <c r="AH57">
        <v>152.94049999999999</v>
      </c>
      <c r="AI57">
        <v>15.9125</v>
      </c>
      <c r="AJ57">
        <v>0</v>
      </c>
      <c r="AK57">
        <v>51.267600000000002</v>
      </c>
      <c r="AL57">
        <v>53.451999999999998</v>
      </c>
      <c r="AM57">
        <v>15.804048</v>
      </c>
      <c r="AN57">
        <v>0.99475999999999998</v>
      </c>
      <c r="AO57">
        <v>24.99</v>
      </c>
      <c r="AP57">
        <v>11.529</v>
      </c>
      <c r="AQ57">
        <v>0</v>
      </c>
      <c r="AR57">
        <v>47.472000000000001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3493.2661640000001</v>
      </c>
    </row>
    <row r="58" spans="1:117">
      <c r="A58" t="s">
        <v>100</v>
      </c>
      <c r="B58">
        <v>0</v>
      </c>
      <c r="C58">
        <v>0</v>
      </c>
      <c r="D58">
        <v>39.9</v>
      </c>
      <c r="E58">
        <v>0</v>
      </c>
      <c r="F58">
        <v>0</v>
      </c>
      <c r="G58">
        <v>66.789000000000001</v>
      </c>
      <c r="H58">
        <v>0</v>
      </c>
      <c r="I58">
        <v>61.375999999999998</v>
      </c>
      <c r="J58">
        <v>21.92</v>
      </c>
      <c r="K58">
        <v>686.77252199999998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21.412500000000001</v>
      </c>
      <c r="R58">
        <v>42.392195999999998</v>
      </c>
      <c r="S58">
        <v>26.390910000000002</v>
      </c>
      <c r="T58">
        <v>0</v>
      </c>
      <c r="U58">
        <v>412.875</v>
      </c>
      <c r="V58">
        <v>16.957999999999998</v>
      </c>
      <c r="W58">
        <v>46.399079999999998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38.6616</v>
      </c>
      <c r="AH58">
        <v>152.94049999999999</v>
      </c>
      <c r="AI58">
        <v>15.9125</v>
      </c>
      <c r="AJ58">
        <v>0</v>
      </c>
      <c r="AK58">
        <v>51.267600000000002</v>
      </c>
      <c r="AL58">
        <v>53.451999999999998</v>
      </c>
      <c r="AM58">
        <v>15.804048</v>
      </c>
      <c r="AN58">
        <v>0.99475999999999998</v>
      </c>
      <c r="AO58">
        <v>24.99</v>
      </c>
      <c r="AP58">
        <v>11.529</v>
      </c>
      <c r="AQ58">
        <v>0</v>
      </c>
      <c r="AR58">
        <v>47.472000000000001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3494.2391640000001</v>
      </c>
    </row>
    <row r="59" spans="1:117">
      <c r="A59" t="s">
        <v>101</v>
      </c>
      <c r="B59">
        <v>0</v>
      </c>
      <c r="C59">
        <v>0</v>
      </c>
      <c r="D59">
        <v>38.85</v>
      </c>
      <c r="E59">
        <v>0</v>
      </c>
      <c r="F59">
        <v>0</v>
      </c>
      <c r="G59">
        <v>66.789000000000001</v>
      </c>
      <c r="H59">
        <v>0</v>
      </c>
      <c r="I59">
        <v>61.375999999999998</v>
      </c>
      <c r="J59">
        <v>21.92</v>
      </c>
      <c r="K59">
        <v>686.77252199999998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21.412500000000001</v>
      </c>
      <c r="R59">
        <v>42.392195999999998</v>
      </c>
      <c r="S59">
        <v>26.390910000000002</v>
      </c>
      <c r="T59">
        <v>0</v>
      </c>
      <c r="U59">
        <v>412.875</v>
      </c>
      <c r="V59">
        <v>17.931000000000001</v>
      </c>
      <c r="W59">
        <v>46.399079999999998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38.6616</v>
      </c>
      <c r="AH59">
        <v>152.94049999999999</v>
      </c>
      <c r="AI59">
        <v>15.9125</v>
      </c>
      <c r="AJ59">
        <v>0</v>
      </c>
      <c r="AK59">
        <v>51.267600000000002</v>
      </c>
      <c r="AL59">
        <v>53.451999999999998</v>
      </c>
      <c r="AM59">
        <v>15.804048</v>
      </c>
      <c r="AN59">
        <v>0.99475999999999998</v>
      </c>
      <c r="AO59">
        <v>24.99</v>
      </c>
      <c r="AP59">
        <v>11.529</v>
      </c>
      <c r="AQ59">
        <v>0</v>
      </c>
      <c r="AR59">
        <v>47.472000000000001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3494.1621639999998</v>
      </c>
    </row>
    <row r="60" spans="1:117">
      <c r="A60" t="s">
        <v>102</v>
      </c>
      <c r="B60">
        <v>0</v>
      </c>
      <c r="C60">
        <v>0</v>
      </c>
      <c r="D60">
        <v>38.85</v>
      </c>
      <c r="E60">
        <v>0</v>
      </c>
      <c r="F60">
        <v>0</v>
      </c>
      <c r="G60">
        <v>66.789000000000001</v>
      </c>
      <c r="H60">
        <v>0</v>
      </c>
      <c r="I60">
        <v>61.375999999999998</v>
      </c>
      <c r="J60">
        <v>21.92</v>
      </c>
      <c r="K60">
        <v>686.77252199999998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21.412500000000001</v>
      </c>
      <c r="R60">
        <v>42.392195999999998</v>
      </c>
      <c r="S60">
        <v>26.390910000000002</v>
      </c>
      <c r="T60">
        <v>0</v>
      </c>
      <c r="U60">
        <v>412.875</v>
      </c>
      <c r="V60">
        <v>18.765000000000001</v>
      </c>
      <c r="W60">
        <v>46.399079999999998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38.6616</v>
      </c>
      <c r="AH60">
        <v>152.94049999999999</v>
      </c>
      <c r="AI60">
        <v>15.9125</v>
      </c>
      <c r="AJ60">
        <v>0</v>
      </c>
      <c r="AK60">
        <v>51.267600000000002</v>
      </c>
      <c r="AL60">
        <v>53.451999999999998</v>
      </c>
      <c r="AM60">
        <v>15.804048</v>
      </c>
      <c r="AN60">
        <v>0.99475999999999998</v>
      </c>
      <c r="AO60">
        <v>24.99</v>
      </c>
      <c r="AP60">
        <v>7.6859999999999999</v>
      </c>
      <c r="AQ60">
        <v>0</v>
      </c>
      <c r="AR60">
        <v>47.472000000000001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3491.1531639999998</v>
      </c>
    </row>
    <row r="61" spans="1:117">
      <c r="A61" t="s">
        <v>103</v>
      </c>
      <c r="B61">
        <v>0</v>
      </c>
      <c r="C61">
        <v>0</v>
      </c>
      <c r="D61">
        <v>38.85</v>
      </c>
      <c r="E61">
        <v>0</v>
      </c>
      <c r="F61">
        <v>0</v>
      </c>
      <c r="G61">
        <v>66.789000000000001</v>
      </c>
      <c r="H61">
        <v>0</v>
      </c>
      <c r="I61">
        <v>61.375999999999998</v>
      </c>
      <c r="J61">
        <v>21.92</v>
      </c>
      <c r="K61">
        <v>686.77252199999998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21.412500000000001</v>
      </c>
      <c r="R61">
        <v>42.392195999999998</v>
      </c>
      <c r="S61">
        <v>26.390910000000002</v>
      </c>
      <c r="T61">
        <v>0</v>
      </c>
      <c r="U61">
        <v>412.875</v>
      </c>
      <c r="V61">
        <v>17.7225</v>
      </c>
      <c r="W61">
        <v>46.399079999999998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38.6616</v>
      </c>
      <c r="AH61">
        <v>152.94049999999999</v>
      </c>
      <c r="AI61">
        <v>15.9125</v>
      </c>
      <c r="AJ61">
        <v>0</v>
      </c>
      <c r="AK61">
        <v>51.267600000000002</v>
      </c>
      <c r="AL61">
        <v>53.451999999999998</v>
      </c>
      <c r="AM61">
        <v>15.804048</v>
      </c>
      <c r="AN61">
        <v>1.01389</v>
      </c>
      <c r="AO61">
        <v>24.99</v>
      </c>
      <c r="AP61">
        <v>7.6859999999999999</v>
      </c>
      <c r="AQ61">
        <v>0</v>
      </c>
      <c r="AR61">
        <v>47.472000000000001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3490.1297939999995</v>
      </c>
    </row>
    <row r="62" spans="1:117">
      <c r="A62" t="s">
        <v>104</v>
      </c>
      <c r="B62">
        <v>0</v>
      </c>
      <c r="C62">
        <v>0</v>
      </c>
      <c r="D62">
        <v>38.85</v>
      </c>
      <c r="E62">
        <v>0</v>
      </c>
      <c r="F62">
        <v>0</v>
      </c>
      <c r="G62">
        <v>66.789000000000001</v>
      </c>
      <c r="H62">
        <v>0</v>
      </c>
      <c r="I62">
        <v>61.375999999999998</v>
      </c>
      <c r="J62">
        <v>21.92</v>
      </c>
      <c r="K62">
        <v>686.77252199999998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21.412500000000001</v>
      </c>
      <c r="R62">
        <v>42.392195999999998</v>
      </c>
      <c r="S62">
        <v>26.390910000000002</v>
      </c>
      <c r="T62">
        <v>0</v>
      </c>
      <c r="U62">
        <v>412.875</v>
      </c>
      <c r="V62">
        <v>17.7225</v>
      </c>
      <c r="W62">
        <v>46.399079999999998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38.6616</v>
      </c>
      <c r="AH62">
        <v>152.94049999999999</v>
      </c>
      <c r="AI62">
        <v>15.9125</v>
      </c>
      <c r="AJ62">
        <v>0</v>
      </c>
      <c r="AK62">
        <v>51.267600000000002</v>
      </c>
      <c r="AL62">
        <v>53.451999999999998</v>
      </c>
      <c r="AM62">
        <v>15.804048</v>
      </c>
      <c r="AN62">
        <v>1.01389</v>
      </c>
      <c r="AO62">
        <v>24.99</v>
      </c>
      <c r="AP62">
        <v>7.6859999999999999</v>
      </c>
      <c r="AQ62">
        <v>0</v>
      </c>
      <c r="AR62">
        <v>47.472000000000001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3490.1297939999995</v>
      </c>
    </row>
    <row r="63" spans="1:117">
      <c r="A63" t="s">
        <v>105</v>
      </c>
      <c r="B63">
        <v>0</v>
      </c>
      <c r="C63">
        <v>0</v>
      </c>
      <c r="D63">
        <v>38.85</v>
      </c>
      <c r="E63">
        <v>0</v>
      </c>
      <c r="F63">
        <v>0</v>
      </c>
      <c r="G63">
        <v>66.789000000000001</v>
      </c>
      <c r="H63">
        <v>0</v>
      </c>
      <c r="I63">
        <v>61.375999999999998</v>
      </c>
      <c r="J63">
        <v>21.92</v>
      </c>
      <c r="K63">
        <v>686.77252199999998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21.412500000000001</v>
      </c>
      <c r="R63">
        <v>42.392195999999998</v>
      </c>
      <c r="S63">
        <v>26.390910000000002</v>
      </c>
      <c r="T63">
        <v>0</v>
      </c>
      <c r="U63">
        <v>416.25</v>
      </c>
      <c r="V63">
        <v>17.7225</v>
      </c>
      <c r="W63">
        <v>46.399079999999998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38.6616</v>
      </c>
      <c r="AH63">
        <v>152.94049999999999</v>
      </c>
      <c r="AI63">
        <v>3.5644</v>
      </c>
      <c r="AJ63">
        <v>0</v>
      </c>
      <c r="AK63">
        <v>51.267600000000002</v>
      </c>
      <c r="AL63">
        <v>53.451999999999998</v>
      </c>
      <c r="AM63">
        <v>15.804048</v>
      </c>
      <c r="AN63">
        <v>1.01389</v>
      </c>
      <c r="AO63">
        <v>24.99</v>
      </c>
      <c r="AP63">
        <v>11.529</v>
      </c>
      <c r="AQ63">
        <v>0</v>
      </c>
      <c r="AR63">
        <v>47.472000000000001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3484.9996940000001</v>
      </c>
    </row>
    <row r="64" spans="1:117">
      <c r="A64" t="s">
        <v>106</v>
      </c>
      <c r="B64">
        <v>0</v>
      </c>
      <c r="C64">
        <v>0</v>
      </c>
      <c r="D64">
        <v>38.85</v>
      </c>
      <c r="E64">
        <v>0</v>
      </c>
      <c r="F64">
        <v>0</v>
      </c>
      <c r="G64">
        <v>66.789000000000001</v>
      </c>
      <c r="H64">
        <v>0</v>
      </c>
      <c r="I64">
        <v>61.375999999999998</v>
      </c>
      <c r="J64">
        <v>21.92</v>
      </c>
      <c r="K64">
        <v>686.77252199999998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21.412500000000001</v>
      </c>
      <c r="R64">
        <v>42.392195999999998</v>
      </c>
      <c r="S64">
        <v>26.390910000000002</v>
      </c>
      <c r="T64">
        <v>0</v>
      </c>
      <c r="U64">
        <v>416.25</v>
      </c>
      <c r="V64">
        <v>17.7225</v>
      </c>
      <c r="W64">
        <v>46.399079999999998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38.6616</v>
      </c>
      <c r="AH64">
        <v>152.94049999999999</v>
      </c>
      <c r="AI64">
        <v>3.5644</v>
      </c>
      <c r="AJ64">
        <v>0</v>
      </c>
      <c r="AK64">
        <v>51.267600000000002</v>
      </c>
      <c r="AL64">
        <v>53.451999999999998</v>
      </c>
      <c r="AM64">
        <v>15.804048</v>
      </c>
      <c r="AN64">
        <v>1.01389</v>
      </c>
      <c r="AO64">
        <v>24.99</v>
      </c>
      <c r="AP64">
        <v>11.529</v>
      </c>
      <c r="AQ64">
        <v>0</v>
      </c>
      <c r="AR64">
        <v>47.472000000000001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3484.9996940000001</v>
      </c>
    </row>
    <row r="65" spans="1:117">
      <c r="A65" t="s">
        <v>107</v>
      </c>
      <c r="B65">
        <v>0</v>
      </c>
      <c r="C65">
        <v>0</v>
      </c>
      <c r="D65">
        <v>38.85</v>
      </c>
      <c r="E65">
        <v>0</v>
      </c>
      <c r="F65">
        <v>0</v>
      </c>
      <c r="G65">
        <v>66.789000000000001</v>
      </c>
      <c r="H65">
        <v>0</v>
      </c>
      <c r="I65">
        <v>61.375999999999998</v>
      </c>
      <c r="J65">
        <v>21.92</v>
      </c>
      <c r="K65">
        <v>686.77252199999998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21.412500000000001</v>
      </c>
      <c r="R65">
        <v>42.392195999999998</v>
      </c>
      <c r="S65">
        <v>26.390910000000002</v>
      </c>
      <c r="T65">
        <v>0</v>
      </c>
      <c r="U65">
        <v>416.25</v>
      </c>
      <c r="V65">
        <v>19.112500000000001</v>
      </c>
      <c r="W65">
        <v>46.399079999999998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38.6616</v>
      </c>
      <c r="AH65">
        <v>152.94049999999999</v>
      </c>
      <c r="AI65">
        <v>3.5644</v>
      </c>
      <c r="AJ65">
        <v>0</v>
      </c>
      <c r="AK65">
        <v>51.267600000000002</v>
      </c>
      <c r="AL65">
        <v>66.233999999999995</v>
      </c>
      <c r="AM65">
        <v>15.804048</v>
      </c>
      <c r="AN65">
        <v>1.01389</v>
      </c>
      <c r="AO65">
        <v>24.99</v>
      </c>
      <c r="AP65">
        <v>11.529</v>
      </c>
      <c r="AQ65">
        <v>0</v>
      </c>
      <c r="AR65">
        <v>47.472000000000001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3499.1716940000001</v>
      </c>
    </row>
    <row r="66" spans="1:117">
      <c r="A66" t="s">
        <v>108</v>
      </c>
      <c r="B66">
        <v>0</v>
      </c>
      <c r="C66">
        <v>0</v>
      </c>
      <c r="D66">
        <v>38.85</v>
      </c>
      <c r="E66">
        <v>0</v>
      </c>
      <c r="F66">
        <v>0</v>
      </c>
      <c r="G66">
        <v>66.789000000000001</v>
      </c>
      <c r="H66">
        <v>0</v>
      </c>
      <c r="I66">
        <v>61.375999999999998</v>
      </c>
      <c r="J66">
        <v>21.92</v>
      </c>
      <c r="K66">
        <v>686.77252199999998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21.412500000000001</v>
      </c>
      <c r="R66">
        <v>42.392195999999998</v>
      </c>
      <c r="S66">
        <v>26.390910000000002</v>
      </c>
      <c r="T66">
        <v>0</v>
      </c>
      <c r="U66">
        <v>416.25</v>
      </c>
      <c r="V66">
        <v>19.112500000000001</v>
      </c>
      <c r="W66">
        <v>46.399079999999998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38.6616</v>
      </c>
      <c r="AH66">
        <v>152.94049999999999</v>
      </c>
      <c r="AI66">
        <v>3.5644</v>
      </c>
      <c r="AJ66">
        <v>0</v>
      </c>
      <c r="AK66">
        <v>51.267600000000002</v>
      </c>
      <c r="AL66">
        <v>79.364599999999996</v>
      </c>
      <c r="AM66">
        <v>15.804048</v>
      </c>
      <c r="AN66">
        <v>1.01389</v>
      </c>
      <c r="AO66">
        <v>24.99</v>
      </c>
      <c r="AP66">
        <v>11.529</v>
      </c>
      <c r="AQ66">
        <v>0</v>
      </c>
      <c r="AR66">
        <v>47.472000000000001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3512.3022940000001</v>
      </c>
    </row>
    <row r="67" spans="1:117">
      <c r="A67" t="s">
        <v>109</v>
      </c>
      <c r="B67">
        <v>0</v>
      </c>
      <c r="C67">
        <v>0</v>
      </c>
      <c r="D67">
        <v>38.85</v>
      </c>
      <c r="E67">
        <v>0</v>
      </c>
      <c r="F67">
        <v>0</v>
      </c>
      <c r="G67">
        <v>66.789000000000001</v>
      </c>
      <c r="H67">
        <v>0</v>
      </c>
      <c r="I67">
        <v>61.375999999999998</v>
      </c>
      <c r="J67">
        <v>21.92</v>
      </c>
      <c r="K67">
        <v>686.77252199999998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21.412500000000001</v>
      </c>
      <c r="R67">
        <v>42.392195999999998</v>
      </c>
      <c r="S67">
        <v>26.390910000000002</v>
      </c>
      <c r="T67">
        <v>0</v>
      </c>
      <c r="U67">
        <v>416.25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38.6616</v>
      </c>
      <c r="AH67">
        <v>152.94049999999999</v>
      </c>
      <c r="AI67">
        <v>3.5644</v>
      </c>
      <c r="AJ67">
        <v>0</v>
      </c>
      <c r="AK67">
        <v>51.267600000000002</v>
      </c>
      <c r="AL67">
        <v>79.364599999999996</v>
      </c>
      <c r="AM67">
        <v>15.804048</v>
      </c>
      <c r="AN67">
        <v>1.01389</v>
      </c>
      <c r="AO67">
        <v>24.99</v>
      </c>
      <c r="AP67">
        <v>11.529</v>
      </c>
      <c r="AQ67">
        <v>0</v>
      </c>
      <c r="AR67">
        <v>47.472000000000001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3513.921644</v>
      </c>
    </row>
    <row r="68" spans="1:117">
      <c r="A68" t="s">
        <v>110</v>
      </c>
      <c r="B68">
        <v>0</v>
      </c>
      <c r="C68">
        <v>0</v>
      </c>
      <c r="D68">
        <v>38.85</v>
      </c>
      <c r="E68">
        <v>0</v>
      </c>
      <c r="F68">
        <v>0</v>
      </c>
      <c r="G68">
        <v>66.789000000000001</v>
      </c>
      <c r="H68">
        <v>0</v>
      </c>
      <c r="I68">
        <v>61.375999999999998</v>
      </c>
      <c r="J68">
        <v>21.92</v>
      </c>
      <c r="K68">
        <v>686.77252199999998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21.412500000000001</v>
      </c>
      <c r="R68">
        <v>42.392195999999998</v>
      </c>
      <c r="S68">
        <v>26.390910000000002</v>
      </c>
      <c r="T68">
        <v>0</v>
      </c>
      <c r="U68">
        <v>416.25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38.6616</v>
      </c>
      <c r="AH68">
        <v>152.94049999999999</v>
      </c>
      <c r="AI68">
        <v>3.5644</v>
      </c>
      <c r="AJ68">
        <v>0</v>
      </c>
      <c r="AK68">
        <v>51.267600000000002</v>
      </c>
      <c r="AL68">
        <v>79.364599999999996</v>
      </c>
      <c r="AM68">
        <v>15.804048</v>
      </c>
      <c r="AN68">
        <v>1.01389</v>
      </c>
      <c r="AO68">
        <v>24.99</v>
      </c>
      <c r="AP68">
        <v>11.529</v>
      </c>
      <c r="AQ68">
        <v>0</v>
      </c>
      <c r="AR68">
        <v>47.472000000000001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3513.921644</v>
      </c>
    </row>
    <row r="69" spans="1:117">
      <c r="A69" t="s">
        <v>111</v>
      </c>
      <c r="B69">
        <v>0</v>
      </c>
      <c r="C69">
        <v>0</v>
      </c>
      <c r="D69">
        <v>38.85</v>
      </c>
      <c r="E69">
        <v>0</v>
      </c>
      <c r="F69">
        <v>0</v>
      </c>
      <c r="G69">
        <v>66.789000000000001</v>
      </c>
      <c r="H69">
        <v>0</v>
      </c>
      <c r="I69">
        <v>61.375999999999998</v>
      </c>
      <c r="J69">
        <v>21.92</v>
      </c>
      <c r="K69">
        <v>686.77252199999998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21.412500000000001</v>
      </c>
      <c r="R69">
        <v>42.392195999999998</v>
      </c>
      <c r="S69">
        <v>26.390910000000002</v>
      </c>
      <c r="T69">
        <v>0</v>
      </c>
      <c r="U69">
        <v>416.25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38.6616</v>
      </c>
      <c r="AH69">
        <v>152.94049999999999</v>
      </c>
      <c r="AI69">
        <v>15.9125</v>
      </c>
      <c r="AJ69">
        <v>0</v>
      </c>
      <c r="AK69">
        <v>51.267600000000002</v>
      </c>
      <c r="AL69">
        <v>79.364599999999996</v>
      </c>
      <c r="AM69">
        <v>15.804048</v>
      </c>
      <c r="AN69">
        <v>1.01389</v>
      </c>
      <c r="AO69">
        <v>24.99</v>
      </c>
      <c r="AP69">
        <v>11.529</v>
      </c>
      <c r="AQ69">
        <v>0</v>
      </c>
      <c r="AR69">
        <v>47.472000000000001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3526.2697439999997</v>
      </c>
    </row>
    <row r="70" spans="1:117">
      <c r="A70" t="s">
        <v>112</v>
      </c>
      <c r="B70">
        <v>0</v>
      </c>
      <c r="C70">
        <v>0</v>
      </c>
      <c r="D70">
        <v>38.85</v>
      </c>
      <c r="E70">
        <v>0</v>
      </c>
      <c r="F70">
        <v>0</v>
      </c>
      <c r="G70">
        <v>66.789000000000001</v>
      </c>
      <c r="H70">
        <v>0</v>
      </c>
      <c r="I70">
        <v>61.375999999999998</v>
      </c>
      <c r="J70">
        <v>21.92</v>
      </c>
      <c r="K70">
        <v>686.77252199999998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21.412500000000001</v>
      </c>
      <c r="R70">
        <v>42.392195999999998</v>
      </c>
      <c r="S70">
        <v>26.390910000000002</v>
      </c>
      <c r="T70">
        <v>0</v>
      </c>
      <c r="U70">
        <v>416.25</v>
      </c>
      <c r="V70">
        <v>20.731850000000001</v>
      </c>
      <c r="W70">
        <v>46.399079999999998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38.6616</v>
      </c>
      <c r="AH70">
        <v>152.94049999999999</v>
      </c>
      <c r="AI70">
        <v>15.9125</v>
      </c>
      <c r="AJ70">
        <v>0</v>
      </c>
      <c r="AK70">
        <v>51.267600000000002</v>
      </c>
      <c r="AL70">
        <v>79.364599999999996</v>
      </c>
      <c r="AM70">
        <v>15.804048</v>
      </c>
      <c r="AN70">
        <v>1.01389</v>
      </c>
      <c r="AO70">
        <v>24.99</v>
      </c>
      <c r="AP70">
        <v>11.529</v>
      </c>
      <c r="AQ70">
        <v>0</v>
      </c>
      <c r="AR70">
        <v>47.472000000000001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3526.2697439999997</v>
      </c>
    </row>
    <row r="71" spans="1:117">
      <c r="A71" t="s">
        <v>113</v>
      </c>
      <c r="B71">
        <v>0</v>
      </c>
      <c r="C71">
        <v>0</v>
      </c>
      <c r="D71">
        <v>38.85</v>
      </c>
      <c r="E71">
        <v>0</v>
      </c>
      <c r="F71">
        <v>0</v>
      </c>
      <c r="G71">
        <v>66.789000000000001</v>
      </c>
      <c r="H71">
        <v>0</v>
      </c>
      <c r="I71">
        <v>61.375999999999998</v>
      </c>
      <c r="J71">
        <v>21.92</v>
      </c>
      <c r="K71">
        <v>686.77252199999998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21.412500000000001</v>
      </c>
      <c r="R71">
        <v>42.392195999999998</v>
      </c>
      <c r="S71">
        <v>26.390910000000002</v>
      </c>
      <c r="T71">
        <v>0</v>
      </c>
      <c r="U71">
        <v>416.25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38.6616</v>
      </c>
      <c r="AH71">
        <v>152.94049999999999</v>
      </c>
      <c r="AI71">
        <v>15.9125</v>
      </c>
      <c r="AJ71">
        <v>0</v>
      </c>
      <c r="AK71">
        <v>51.267600000000002</v>
      </c>
      <c r="AL71">
        <v>79.364599999999996</v>
      </c>
      <c r="AM71">
        <v>15.804048</v>
      </c>
      <c r="AN71">
        <v>1.01389</v>
      </c>
      <c r="AO71">
        <v>24.99</v>
      </c>
      <c r="AP71">
        <v>8.1983999999999995</v>
      </c>
      <c r="AQ71">
        <v>0</v>
      </c>
      <c r="AR71">
        <v>51.887999999999998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3527.3551439999997</v>
      </c>
    </row>
    <row r="72" spans="1:117">
      <c r="A72" t="s">
        <v>114</v>
      </c>
      <c r="B72">
        <v>0</v>
      </c>
      <c r="C72">
        <v>0</v>
      </c>
      <c r="D72">
        <v>38.85</v>
      </c>
      <c r="E72">
        <v>0</v>
      </c>
      <c r="F72">
        <v>0</v>
      </c>
      <c r="G72">
        <v>66.789000000000001</v>
      </c>
      <c r="H72">
        <v>0</v>
      </c>
      <c r="I72">
        <v>61.375999999999998</v>
      </c>
      <c r="J72">
        <v>21.92</v>
      </c>
      <c r="K72">
        <v>686.77252199999998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21.412500000000001</v>
      </c>
      <c r="R72">
        <v>42.392195999999998</v>
      </c>
      <c r="S72">
        <v>26.390910000000002</v>
      </c>
      <c r="T72">
        <v>0</v>
      </c>
      <c r="U72">
        <v>416.25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38.6616</v>
      </c>
      <c r="AH72">
        <v>152.94049999999999</v>
      </c>
      <c r="AI72">
        <v>15.9125</v>
      </c>
      <c r="AJ72">
        <v>0</v>
      </c>
      <c r="AK72">
        <v>51.267600000000002</v>
      </c>
      <c r="AL72">
        <v>79.364599999999996</v>
      </c>
      <c r="AM72">
        <v>15.804048</v>
      </c>
      <c r="AN72">
        <v>1.01389</v>
      </c>
      <c r="AO72">
        <v>24.99</v>
      </c>
      <c r="AP72">
        <v>8.1983999999999995</v>
      </c>
      <c r="AQ72">
        <v>0</v>
      </c>
      <c r="AR72">
        <v>51.887999999999998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3527.3551439999997</v>
      </c>
    </row>
    <row r="73" spans="1:117">
      <c r="A73" t="s">
        <v>115</v>
      </c>
      <c r="B73">
        <v>0</v>
      </c>
      <c r="C73">
        <v>0</v>
      </c>
      <c r="D73">
        <v>38.85</v>
      </c>
      <c r="E73">
        <v>0</v>
      </c>
      <c r="F73">
        <v>0</v>
      </c>
      <c r="G73">
        <v>66.789000000000001</v>
      </c>
      <c r="H73">
        <v>0</v>
      </c>
      <c r="I73">
        <v>61.375999999999998</v>
      </c>
      <c r="J73">
        <v>21.92</v>
      </c>
      <c r="K73">
        <v>686.77252199999998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21.412500000000001</v>
      </c>
      <c r="R73">
        <v>42.392195999999998</v>
      </c>
      <c r="S73">
        <v>26.390910000000002</v>
      </c>
      <c r="T73">
        <v>0</v>
      </c>
      <c r="U73">
        <v>416.25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38.6616</v>
      </c>
      <c r="AH73">
        <v>152.94049999999999</v>
      </c>
      <c r="AI73">
        <v>15.9125</v>
      </c>
      <c r="AJ73">
        <v>0</v>
      </c>
      <c r="AK73">
        <v>51.267600000000002</v>
      </c>
      <c r="AL73">
        <v>84.9422</v>
      </c>
      <c r="AM73">
        <v>15.804048</v>
      </c>
      <c r="AN73">
        <v>1.01389</v>
      </c>
      <c r="AO73">
        <v>24.99</v>
      </c>
      <c r="AP73">
        <v>8.1983999999999995</v>
      </c>
      <c r="AQ73">
        <v>0</v>
      </c>
      <c r="AR73">
        <v>47.472000000000001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3528.516744</v>
      </c>
    </row>
    <row r="74" spans="1:117">
      <c r="A74" t="s">
        <v>116</v>
      </c>
      <c r="B74">
        <v>0</v>
      </c>
      <c r="C74">
        <v>0</v>
      </c>
      <c r="D74">
        <v>38.85</v>
      </c>
      <c r="E74">
        <v>0</v>
      </c>
      <c r="F74">
        <v>0</v>
      </c>
      <c r="G74">
        <v>66.789000000000001</v>
      </c>
      <c r="H74">
        <v>0</v>
      </c>
      <c r="I74">
        <v>61.375999999999998</v>
      </c>
      <c r="J74">
        <v>21.92</v>
      </c>
      <c r="K74">
        <v>686.77252199999998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21.412500000000001</v>
      </c>
      <c r="R74">
        <v>42.392195999999998</v>
      </c>
      <c r="S74">
        <v>26.390910000000002</v>
      </c>
      <c r="T74">
        <v>0</v>
      </c>
      <c r="U74">
        <v>416.25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38.6616</v>
      </c>
      <c r="AH74">
        <v>152.94049999999999</v>
      </c>
      <c r="AI74">
        <v>15.9125</v>
      </c>
      <c r="AJ74">
        <v>0</v>
      </c>
      <c r="AK74">
        <v>51.267600000000002</v>
      </c>
      <c r="AL74">
        <v>84.9422</v>
      </c>
      <c r="AM74">
        <v>15.804048</v>
      </c>
      <c r="AN74">
        <v>1.01389</v>
      </c>
      <c r="AO74">
        <v>24.99</v>
      </c>
      <c r="AP74">
        <v>8.1983999999999995</v>
      </c>
      <c r="AQ74">
        <v>0</v>
      </c>
      <c r="AR74">
        <v>47.472000000000001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3528.516744</v>
      </c>
    </row>
    <row r="75" spans="1:117">
      <c r="A75" t="s">
        <v>117</v>
      </c>
      <c r="B75">
        <v>0</v>
      </c>
      <c r="C75">
        <v>0</v>
      </c>
      <c r="D75">
        <v>40.950000000000003</v>
      </c>
      <c r="E75">
        <v>0</v>
      </c>
      <c r="F75">
        <v>0</v>
      </c>
      <c r="G75">
        <v>66.789000000000001</v>
      </c>
      <c r="H75">
        <v>0</v>
      </c>
      <c r="I75">
        <v>61.375999999999998</v>
      </c>
      <c r="J75">
        <v>21.92</v>
      </c>
      <c r="K75">
        <v>686.77252199999998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21.412500000000001</v>
      </c>
      <c r="R75">
        <v>42.392195999999998</v>
      </c>
      <c r="S75">
        <v>26.390910000000002</v>
      </c>
      <c r="T75">
        <v>0</v>
      </c>
      <c r="U75">
        <v>416.25</v>
      </c>
      <c r="V75">
        <v>20.731850000000001</v>
      </c>
      <c r="W75">
        <v>42.49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38.6616</v>
      </c>
      <c r="AH75">
        <v>152.94049999999999</v>
      </c>
      <c r="AI75">
        <v>15.9125</v>
      </c>
      <c r="AJ75">
        <v>0</v>
      </c>
      <c r="AK75">
        <v>51.267600000000002</v>
      </c>
      <c r="AL75">
        <v>84.9422</v>
      </c>
      <c r="AM75">
        <v>15.804048</v>
      </c>
      <c r="AN75">
        <v>1.01389</v>
      </c>
      <c r="AO75">
        <v>24.99</v>
      </c>
      <c r="AP75">
        <v>8.1983999999999995</v>
      </c>
      <c r="AQ75">
        <v>9.1980000000000004</v>
      </c>
      <c r="AR75">
        <v>47.472000000000001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3524.3514140000002</v>
      </c>
    </row>
    <row r="76" spans="1:117">
      <c r="A76" t="s">
        <v>118</v>
      </c>
      <c r="B76">
        <v>0</v>
      </c>
      <c r="C76">
        <v>0</v>
      </c>
      <c r="D76">
        <v>40.950000000000003</v>
      </c>
      <c r="E76">
        <v>0</v>
      </c>
      <c r="F76">
        <v>0</v>
      </c>
      <c r="G76">
        <v>66.789000000000001</v>
      </c>
      <c r="H76">
        <v>0</v>
      </c>
      <c r="I76">
        <v>61.375999999999998</v>
      </c>
      <c r="J76">
        <v>21.92</v>
      </c>
      <c r="K76">
        <v>686.77252199999998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21.412500000000001</v>
      </c>
      <c r="R76">
        <v>42.392195999999998</v>
      </c>
      <c r="S76">
        <v>26.390910000000002</v>
      </c>
      <c r="T76">
        <v>0</v>
      </c>
      <c r="U76">
        <v>416.25</v>
      </c>
      <c r="V76">
        <v>20.731850000000001</v>
      </c>
      <c r="W76">
        <v>42.49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38.6616</v>
      </c>
      <c r="AH76">
        <v>152.94049999999999</v>
      </c>
      <c r="AI76">
        <v>3.5644</v>
      </c>
      <c r="AJ76">
        <v>0</v>
      </c>
      <c r="AK76">
        <v>51.267600000000002</v>
      </c>
      <c r="AL76">
        <v>84.9422</v>
      </c>
      <c r="AM76">
        <v>15.804048</v>
      </c>
      <c r="AN76">
        <v>1.01389</v>
      </c>
      <c r="AO76">
        <v>24.99</v>
      </c>
      <c r="AP76">
        <v>8.1983999999999995</v>
      </c>
      <c r="AQ76">
        <v>18.396000000000001</v>
      </c>
      <c r="AR76">
        <v>51.887999999999998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3525.6173140000005</v>
      </c>
    </row>
    <row r="77" spans="1:117">
      <c r="A77" t="s">
        <v>119</v>
      </c>
      <c r="B77">
        <v>0</v>
      </c>
      <c r="C77">
        <v>0</v>
      </c>
      <c r="D77">
        <v>40.950000000000003</v>
      </c>
      <c r="E77">
        <v>0</v>
      </c>
      <c r="F77">
        <v>0</v>
      </c>
      <c r="G77">
        <v>66.789000000000001</v>
      </c>
      <c r="H77">
        <v>0</v>
      </c>
      <c r="I77">
        <v>61.375999999999998</v>
      </c>
      <c r="J77">
        <v>21.92</v>
      </c>
      <c r="K77">
        <v>686.77252199999998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21.412500000000001</v>
      </c>
      <c r="R77">
        <v>42.392195999999998</v>
      </c>
      <c r="S77">
        <v>26.390910000000002</v>
      </c>
      <c r="T77">
        <v>0</v>
      </c>
      <c r="U77">
        <v>416.25</v>
      </c>
      <c r="V77">
        <v>20.731850000000001</v>
      </c>
      <c r="W77">
        <v>42.49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38.6616</v>
      </c>
      <c r="AH77">
        <v>152.94049999999999</v>
      </c>
      <c r="AI77">
        <v>6.3650000000000002</v>
      </c>
      <c r="AJ77">
        <v>0</v>
      </c>
      <c r="AK77">
        <v>51.267600000000002</v>
      </c>
      <c r="AL77">
        <v>84.9422</v>
      </c>
      <c r="AM77">
        <v>15.804048</v>
      </c>
      <c r="AN77">
        <v>1.01389</v>
      </c>
      <c r="AO77">
        <v>24.99</v>
      </c>
      <c r="AP77">
        <v>8.1983999999999995</v>
      </c>
      <c r="AQ77">
        <v>27.594000000000001</v>
      </c>
      <c r="AR77">
        <v>51.887999999999998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3544.1697139999997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66.789000000000001</v>
      </c>
      <c r="H78">
        <v>0</v>
      </c>
      <c r="I78">
        <v>61.375999999999998</v>
      </c>
      <c r="J78">
        <v>21.92</v>
      </c>
      <c r="K78">
        <v>686.77252199999998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21.412500000000001</v>
      </c>
      <c r="R78">
        <v>42.392195999999998</v>
      </c>
      <c r="S78">
        <v>26.390910000000002</v>
      </c>
      <c r="T78">
        <v>0</v>
      </c>
      <c r="U78">
        <v>416.25</v>
      </c>
      <c r="V78">
        <v>20.731850000000001</v>
      </c>
      <c r="W78">
        <v>42.49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38.6616</v>
      </c>
      <c r="AH78">
        <v>152.94049999999999</v>
      </c>
      <c r="AI78">
        <v>10.183999999999999</v>
      </c>
      <c r="AJ78">
        <v>0</v>
      </c>
      <c r="AK78">
        <v>51.267600000000002</v>
      </c>
      <c r="AL78">
        <v>84.9422</v>
      </c>
      <c r="AM78">
        <v>15.804048</v>
      </c>
      <c r="AN78">
        <v>1.01389</v>
      </c>
      <c r="AO78">
        <v>24.99</v>
      </c>
      <c r="AP78">
        <v>8.1983999999999995</v>
      </c>
      <c r="AQ78">
        <v>36.792000000000002</v>
      </c>
      <c r="AR78">
        <v>47.472000000000001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3552.7707140000002</v>
      </c>
    </row>
    <row r="79" spans="1:117">
      <c r="A79" t="s">
        <v>121</v>
      </c>
      <c r="B79">
        <v>0</v>
      </c>
      <c r="C79">
        <v>0</v>
      </c>
      <c r="D79">
        <v>42</v>
      </c>
      <c r="E79">
        <v>0</v>
      </c>
      <c r="F79">
        <v>0</v>
      </c>
      <c r="G79">
        <v>66.789000000000001</v>
      </c>
      <c r="H79">
        <v>0</v>
      </c>
      <c r="I79">
        <v>61.375999999999998</v>
      </c>
      <c r="J79">
        <v>21.92</v>
      </c>
      <c r="K79">
        <v>686.77252199999998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21.412500000000001</v>
      </c>
      <c r="R79">
        <v>42.392195999999998</v>
      </c>
      <c r="S79">
        <v>26.390910000000002</v>
      </c>
      <c r="T79">
        <v>0</v>
      </c>
      <c r="U79">
        <v>416.25</v>
      </c>
      <c r="V79">
        <v>20.731850000000001</v>
      </c>
      <c r="W79">
        <v>42.49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38.6616</v>
      </c>
      <c r="AH79">
        <v>154.69245000000001</v>
      </c>
      <c r="AI79">
        <v>65.401647999999994</v>
      </c>
      <c r="AJ79">
        <v>0</v>
      </c>
      <c r="AK79">
        <v>51.267600000000002</v>
      </c>
      <c r="AL79">
        <v>84.9422</v>
      </c>
      <c r="AM79">
        <v>15.804048</v>
      </c>
      <c r="AN79">
        <v>1.01389</v>
      </c>
      <c r="AO79">
        <v>24.99</v>
      </c>
      <c r="AP79">
        <v>8.1983999999999995</v>
      </c>
      <c r="AQ79">
        <v>36.792000000000002</v>
      </c>
      <c r="AR79">
        <v>47.472000000000001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3619.9078719999998</v>
      </c>
    </row>
    <row r="80" spans="1:117">
      <c r="A80" t="s">
        <v>122</v>
      </c>
      <c r="B80">
        <v>0</v>
      </c>
      <c r="C80">
        <v>0</v>
      </c>
      <c r="D80">
        <v>42</v>
      </c>
      <c r="E80">
        <v>0</v>
      </c>
      <c r="F80">
        <v>0</v>
      </c>
      <c r="G80">
        <v>66.789000000000001</v>
      </c>
      <c r="H80">
        <v>0</v>
      </c>
      <c r="I80">
        <v>61.375999999999998</v>
      </c>
      <c r="J80">
        <v>21.92</v>
      </c>
      <c r="K80">
        <v>686.77252199999998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21.412500000000001</v>
      </c>
      <c r="R80">
        <v>42.392195999999998</v>
      </c>
      <c r="S80">
        <v>26.390910000000002</v>
      </c>
      <c r="T80">
        <v>0</v>
      </c>
      <c r="U80">
        <v>416.25</v>
      </c>
      <c r="V80">
        <v>20.731850000000001</v>
      </c>
      <c r="W80">
        <v>42.49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38.6616</v>
      </c>
      <c r="AH80">
        <v>154.69245000000001</v>
      </c>
      <c r="AI80">
        <v>65.401647999999994</v>
      </c>
      <c r="AJ80">
        <v>0</v>
      </c>
      <c r="AK80">
        <v>51.267600000000002</v>
      </c>
      <c r="AL80">
        <v>84.9422</v>
      </c>
      <c r="AM80">
        <v>15.804048</v>
      </c>
      <c r="AN80">
        <v>1.01389</v>
      </c>
      <c r="AO80">
        <v>24.99</v>
      </c>
      <c r="AP80">
        <v>8.1983999999999995</v>
      </c>
      <c r="AQ80">
        <v>36.792000000000002</v>
      </c>
      <c r="AR80">
        <v>47.472000000000001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3619.9078719999998</v>
      </c>
    </row>
    <row r="81" spans="1:117">
      <c r="A81" t="s">
        <v>123</v>
      </c>
      <c r="B81">
        <v>0</v>
      </c>
      <c r="C81">
        <v>0</v>
      </c>
      <c r="D81">
        <v>42</v>
      </c>
      <c r="E81">
        <v>0</v>
      </c>
      <c r="F81">
        <v>0</v>
      </c>
      <c r="G81">
        <v>66.789000000000001</v>
      </c>
      <c r="H81">
        <v>0</v>
      </c>
      <c r="I81">
        <v>61.375999999999998</v>
      </c>
      <c r="J81">
        <v>21.92</v>
      </c>
      <c r="K81">
        <v>686.77252199999998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21.412500000000001</v>
      </c>
      <c r="R81">
        <v>42.392195999999998</v>
      </c>
      <c r="S81">
        <v>26.390910000000002</v>
      </c>
      <c r="T81">
        <v>0</v>
      </c>
      <c r="U81">
        <v>416.25</v>
      </c>
      <c r="V81">
        <v>20.731850000000001</v>
      </c>
      <c r="W81">
        <v>43.704000000000001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38.6616</v>
      </c>
      <c r="AH81">
        <v>154.69245000000001</v>
      </c>
      <c r="AI81">
        <v>65.401647999999994</v>
      </c>
      <c r="AJ81">
        <v>0</v>
      </c>
      <c r="AK81">
        <v>51.267600000000002</v>
      </c>
      <c r="AL81">
        <v>84.9422</v>
      </c>
      <c r="AM81">
        <v>15.804048</v>
      </c>
      <c r="AN81">
        <v>1.01389</v>
      </c>
      <c r="AO81">
        <v>24.99</v>
      </c>
      <c r="AP81">
        <v>8.1983999999999995</v>
      </c>
      <c r="AQ81">
        <v>36.792000000000002</v>
      </c>
      <c r="AR81">
        <v>47.472000000000001</v>
      </c>
      <c r="AS81">
        <v>30.939599999999999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3620.1640900000002</v>
      </c>
    </row>
    <row r="82" spans="1:117">
      <c r="A82" t="s">
        <v>124</v>
      </c>
      <c r="B82">
        <v>0</v>
      </c>
      <c r="C82">
        <v>0</v>
      </c>
      <c r="D82">
        <v>42</v>
      </c>
      <c r="E82">
        <v>0</v>
      </c>
      <c r="F82">
        <v>0</v>
      </c>
      <c r="G82">
        <v>66.789000000000001</v>
      </c>
      <c r="H82">
        <v>0</v>
      </c>
      <c r="I82">
        <v>61.375999999999998</v>
      </c>
      <c r="J82">
        <v>21.92</v>
      </c>
      <c r="K82">
        <v>686.77252199999998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21.412500000000001</v>
      </c>
      <c r="R82">
        <v>42.392195999999998</v>
      </c>
      <c r="S82">
        <v>26.390910000000002</v>
      </c>
      <c r="T82">
        <v>0</v>
      </c>
      <c r="U82">
        <v>416.25</v>
      </c>
      <c r="V82">
        <v>20.731850000000001</v>
      </c>
      <c r="W82">
        <v>43.704000000000001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38.6616</v>
      </c>
      <c r="AH82">
        <v>154.69245000000001</v>
      </c>
      <c r="AI82">
        <v>65.401647999999994</v>
      </c>
      <c r="AJ82">
        <v>0</v>
      </c>
      <c r="AK82">
        <v>51.267600000000002</v>
      </c>
      <c r="AL82">
        <v>84.9422</v>
      </c>
      <c r="AM82">
        <v>15.804048</v>
      </c>
      <c r="AN82">
        <v>1.01389</v>
      </c>
      <c r="AO82">
        <v>24.99</v>
      </c>
      <c r="AP82">
        <v>8.1983999999999995</v>
      </c>
      <c r="AQ82">
        <v>36.792000000000002</v>
      </c>
      <c r="AR82">
        <v>47.472000000000001</v>
      </c>
      <c r="AS82">
        <v>30.939599999999999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3620.1640900000002</v>
      </c>
    </row>
    <row r="83" spans="1:117">
      <c r="A83" t="s">
        <v>125</v>
      </c>
      <c r="B83">
        <v>0</v>
      </c>
      <c r="C83">
        <v>0</v>
      </c>
      <c r="D83">
        <v>42</v>
      </c>
      <c r="E83">
        <v>0</v>
      </c>
      <c r="F83">
        <v>0</v>
      </c>
      <c r="G83">
        <v>66.789000000000001</v>
      </c>
      <c r="H83">
        <v>0</v>
      </c>
      <c r="I83">
        <v>61.375999999999998</v>
      </c>
      <c r="J83">
        <v>21.92</v>
      </c>
      <c r="K83">
        <v>686.77252199999998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21.412500000000001</v>
      </c>
      <c r="R83">
        <v>42.392195999999998</v>
      </c>
      <c r="S83">
        <v>26.390910000000002</v>
      </c>
      <c r="T83">
        <v>0</v>
      </c>
      <c r="U83">
        <v>416.25</v>
      </c>
      <c r="V83">
        <v>20.731850000000001</v>
      </c>
      <c r="W83">
        <v>43.704000000000001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38.6616</v>
      </c>
      <c r="AH83">
        <v>154.69245000000001</v>
      </c>
      <c r="AI83">
        <v>65.401647999999994</v>
      </c>
      <c r="AJ83">
        <v>0</v>
      </c>
      <c r="AK83">
        <v>51.267600000000002</v>
      </c>
      <c r="AL83">
        <v>84.9422</v>
      </c>
      <c r="AM83">
        <v>15.804048</v>
      </c>
      <c r="AN83">
        <v>1.01389</v>
      </c>
      <c r="AO83">
        <v>24.99</v>
      </c>
      <c r="AP83">
        <v>8.1983999999999995</v>
      </c>
      <c r="AQ83">
        <v>36.792000000000002</v>
      </c>
      <c r="AR83">
        <v>47.472000000000001</v>
      </c>
      <c r="AS83">
        <v>31.612200000000001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3620.8366900000001</v>
      </c>
    </row>
    <row r="84" spans="1:117">
      <c r="A84" t="s">
        <v>126</v>
      </c>
      <c r="B84">
        <v>0</v>
      </c>
      <c r="C84">
        <v>0</v>
      </c>
      <c r="D84">
        <v>42</v>
      </c>
      <c r="E84">
        <v>0</v>
      </c>
      <c r="F84">
        <v>0</v>
      </c>
      <c r="G84">
        <v>66.789000000000001</v>
      </c>
      <c r="H84">
        <v>0</v>
      </c>
      <c r="I84">
        <v>61.375999999999998</v>
      </c>
      <c r="J84">
        <v>21.92</v>
      </c>
      <c r="K84">
        <v>686.77252199999998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21.412500000000001</v>
      </c>
      <c r="R84">
        <v>42.392195999999998</v>
      </c>
      <c r="S84">
        <v>26.390910000000002</v>
      </c>
      <c r="T84">
        <v>0</v>
      </c>
      <c r="U84">
        <v>416.25</v>
      </c>
      <c r="V84">
        <v>20.731850000000001</v>
      </c>
      <c r="W84">
        <v>43.704000000000001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38.6616</v>
      </c>
      <c r="AH84">
        <v>154.69245000000001</v>
      </c>
      <c r="AI84">
        <v>65.401647999999994</v>
      </c>
      <c r="AJ84">
        <v>0</v>
      </c>
      <c r="AK84">
        <v>51.267600000000002</v>
      </c>
      <c r="AL84">
        <v>84.9422</v>
      </c>
      <c r="AM84">
        <v>15.804048</v>
      </c>
      <c r="AN84">
        <v>1.01389</v>
      </c>
      <c r="AO84">
        <v>24.99</v>
      </c>
      <c r="AP84">
        <v>8.1983999999999995</v>
      </c>
      <c r="AQ84">
        <v>36.792000000000002</v>
      </c>
      <c r="AR84">
        <v>47.472000000000001</v>
      </c>
      <c r="AS84">
        <v>31.612200000000001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3620.8366900000001</v>
      </c>
    </row>
    <row r="85" spans="1:117">
      <c r="A85" t="s">
        <v>127</v>
      </c>
      <c r="B85">
        <v>0</v>
      </c>
      <c r="C85">
        <v>0</v>
      </c>
      <c r="D85">
        <v>42</v>
      </c>
      <c r="E85">
        <v>0</v>
      </c>
      <c r="F85">
        <v>0</v>
      </c>
      <c r="G85">
        <v>66.789000000000001</v>
      </c>
      <c r="H85">
        <v>0</v>
      </c>
      <c r="I85">
        <v>61.375999999999998</v>
      </c>
      <c r="J85">
        <v>21.92</v>
      </c>
      <c r="K85">
        <v>686.77252199999998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21.412500000000001</v>
      </c>
      <c r="R85">
        <v>42.392195999999998</v>
      </c>
      <c r="S85">
        <v>26.390910000000002</v>
      </c>
      <c r="T85">
        <v>0</v>
      </c>
      <c r="U85">
        <v>416.25</v>
      </c>
      <c r="V85">
        <v>20.731850000000001</v>
      </c>
      <c r="W85">
        <v>43.704000000000001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38.6616</v>
      </c>
      <c r="AH85">
        <v>154.69245000000001</v>
      </c>
      <c r="AI85">
        <v>35.643999999999998</v>
      </c>
      <c r="AJ85">
        <v>0</v>
      </c>
      <c r="AK85">
        <v>51.267600000000002</v>
      </c>
      <c r="AL85">
        <v>81.34</v>
      </c>
      <c r="AM85">
        <v>15.804048</v>
      </c>
      <c r="AN85">
        <v>1.01389</v>
      </c>
      <c r="AO85">
        <v>24.99</v>
      </c>
      <c r="AP85">
        <v>8.1983999999999995</v>
      </c>
      <c r="AQ85">
        <v>36.792000000000002</v>
      </c>
      <c r="AR85">
        <v>47.472000000000001</v>
      </c>
      <c r="AS85">
        <v>31.612200000000001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3587.476842</v>
      </c>
    </row>
    <row r="86" spans="1:117">
      <c r="A86" t="s">
        <v>128</v>
      </c>
      <c r="B86">
        <v>0</v>
      </c>
      <c r="C86">
        <v>0</v>
      </c>
      <c r="D86">
        <v>42</v>
      </c>
      <c r="E86">
        <v>0</v>
      </c>
      <c r="F86">
        <v>0</v>
      </c>
      <c r="G86">
        <v>66.789000000000001</v>
      </c>
      <c r="H86">
        <v>0</v>
      </c>
      <c r="I86">
        <v>61.375999999999998</v>
      </c>
      <c r="J86">
        <v>21.92</v>
      </c>
      <c r="K86">
        <v>686.77252199999998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21.412500000000001</v>
      </c>
      <c r="R86">
        <v>42.392195999999998</v>
      </c>
      <c r="S86">
        <v>26.390910000000002</v>
      </c>
      <c r="T86">
        <v>0</v>
      </c>
      <c r="U86">
        <v>416.25</v>
      </c>
      <c r="V86">
        <v>20.731850000000001</v>
      </c>
      <c r="W86">
        <v>43.704000000000001</v>
      </c>
      <c r="X86">
        <v>147.515625</v>
      </c>
      <c r="Y86">
        <v>0</v>
      </c>
      <c r="Z86">
        <v>19.6614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38.6616</v>
      </c>
      <c r="AH86">
        <v>152.94049999999999</v>
      </c>
      <c r="AI86">
        <v>35.643999999999998</v>
      </c>
      <c r="AJ86">
        <v>0</v>
      </c>
      <c r="AK86">
        <v>51.267600000000002</v>
      </c>
      <c r="AL86">
        <v>81.34</v>
      </c>
      <c r="AM86">
        <v>15.804048</v>
      </c>
      <c r="AN86">
        <v>1.01389</v>
      </c>
      <c r="AO86">
        <v>24.99</v>
      </c>
      <c r="AP86">
        <v>8.1983999999999995</v>
      </c>
      <c r="AQ86">
        <v>36.792000000000002</v>
      </c>
      <c r="AR86">
        <v>47.472000000000001</v>
      </c>
      <c r="AS86">
        <v>31.612200000000001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3583.1611320000002</v>
      </c>
    </row>
    <row r="87" spans="1:117">
      <c r="A87" t="s">
        <v>129</v>
      </c>
      <c r="B87">
        <v>0</v>
      </c>
      <c r="C87">
        <v>0</v>
      </c>
      <c r="D87">
        <v>42</v>
      </c>
      <c r="E87">
        <v>0</v>
      </c>
      <c r="F87">
        <v>0</v>
      </c>
      <c r="G87">
        <v>66.789000000000001</v>
      </c>
      <c r="H87">
        <v>0</v>
      </c>
      <c r="I87">
        <v>61.375999999999998</v>
      </c>
      <c r="J87">
        <v>21.92</v>
      </c>
      <c r="K87">
        <v>686.77252199999998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21.412500000000001</v>
      </c>
      <c r="R87">
        <v>42.392195999999998</v>
      </c>
      <c r="S87">
        <v>26.390910000000002</v>
      </c>
      <c r="T87">
        <v>0</v>
      </c>
      <c r="U87">
        <v>416.25</v>
      </c>
      <c r="V87">
        <v>20.731850000000001</v>
      </c>
      <c r="W87">
        <v>42.49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38.6616</v>
      </c>
      <c r="AH87">
        <v>152.94049999999999</v>
      </c>
      <c r="AI87">
        <v>35.643999999999998</v>
      </c>
      <c r="AJ87">
        <v>0</v>
      </c>
      <c r="AK87">
        <v>51.267600000000002</v>
      </c>
      <c r="AL87">
        <v>81.34</v>
      </c>
      <c r="AM87">
        <v>15.804048</v>
      </c>
      <c r="AN87">
        <v>1.01389</v>
      </c>
      <c r="AO87">
        <v>24.99</v>
      </c>
      <c r="AP87">
        <v>8.1983999999999995</v>
      </c>
      <c r="AQ87">
        <v>36.792000000000002</v>
      </c>
      <c r="AR87">
        <v>47.472000000000001</v>
      </c>
      <c r="AS87">
        <v>31.612200000000001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3581.9471319999998</v>
      </c>
    </row>
    <row r="88" spans="1:117">
      <c r="A88" t="s">
        <v>130</v>
      </c>
      <c r="B88">
        <v>0</v>
      </c>
      <c r="C88">
        <v>0</v>
      </c>
      <c r="D88">
        <v>42</v>
      </c>
      <c r="E88">
        <v>0</v>
      </c>
      <c r="F88">
        <v>0</v>
      </c>
      <c r="G88">
        <v>66.789000000000001</v>
      </c>
      <c r="H88">
        <v>0</v>
      </c>
      <c r="I88">
        <v>61.375999999999998</v>
      </c>
      <c r="J88">
        <v>21.92</v>
      </c>
      <c r="K88">
        <v>686.77252199999998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21.412500000000001</v>
      </c>
      <c r="R88">
        <v>42.392195999999998</v>
      </c>
      <c r="S88">
        <v>26.390910000000002</v>
      </c>
      <c r="T88">
        <v>0</v>
      </c>
      <c r="U88">
        <v>416.25</v>
      </c>
      <c r="V88">
        <v>20.731850000000001</v>
      </c>
      <c r="W88">
        <v>42.49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38.6616</v>
      </c>
      <c r="AH88">
        <v>152.94049999999999</v>
      </c>
      <c r="AI88">
        <v>35.643999999999998</v>
      </c>
      <c r="AJ88">
        <v>0</v>
      </c>
      <c r="AK88">
        <v>51.267600000000002</v>
      </c>
      <c r="AL88">
        <v>81.34</v>
      </c>
      <c r="AM88">
        <v>15.804048</v>
      </c>
      <c r="AN88">
        <v>1.01389</v>
      </c>
      <c r="AO88">
        <v>24.99</v>
      </c>
      <c r="AP88">
        <v>8.1983999999999995</v>
      </c>
      <c r="AQ88">
        <v>36.792000000000002</v>
      </c>
      <c r="AR88">
        <v>47.472000000000001</v>
      </c>
      <c r="AS88">
        <v>31.612200000000001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3581.9471319999998</v>
      </c>
    </row>
    <row r="89" spans="1:117">
      <c r="A89" t="s">
        <v>131</v>
      </c>
      <c r="B89">
        <v>0</v>
      </c>
      <c r="C89">
        <v>0</v>
      </c>
      <c r="D89">
        <v>42</v>
      </c>
      <c r="E89">
        <v>0</v>
      </c>
      <c r="F89">
        <v>0</v>
      </c>
      <c r="G89">
        <v>66.789000000000001</v>
      </c>
      <c r="H89">
        <v>0</v>
      </c>
      <c r="I89">
        <v>61.375999999999998</v>
      </c>
      <c r="J89">
        <v>21.92</v>
      </c>
      <c r="K89">
        <v>686.77252199999998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21.412500000000001</v>
      </c>
      <c r="R89">
        <v>42.392195999999998</v>
      </c>
      <c r="S89">
        <v>26.390910000000002</v>
      </c>
      <c r="T89">
        <v>0</v>
      </c>
      <c r="U89">
        <v>416.25</v>
      </c>
      <c r="V89">
        <v>18.140333999999999</v>
      </c>
      <c r="W89">
        <v>42.49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38.6616</v>
      </c>
      <c r="AH89">
        <v>152.94049999999999</v>
      </c>
      <c r="AI89">
        <v>35.643999999999998</v>
      </c>
      <c r="AJ89">
        <v>0</v>
      </c>
      <c r="AK89">
        <v>51.267600000000002</v>
      </c>
      <c r="AL89">
        <v>81.34</v>
      </c>
      <c r="AM89">
        <v>15.804048</v>
      </c>
      <c r="AN89">
        <v>1.01389</v>
      </c>
      <c r="AO89">
        <v>24.99</v>
      </c>
      <c r="AP89">
        <v>8.1983999999999995</v>
      </c>
      <c r="AQ89">
        <v>36.792000000000002</v>
      </c>
      <c r="AR89">
        <v>47.472000000000001</v>
      </c>
      <c r="AS89">
        <v>31.612200000000001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3579.3556159999998</v>
      </c>
    </row>
    <row r="90" spans="1:117">
      <c r="A90" t="s">
        <v>132</v>
      </c>
      <c r="B90">
        <v>0</v>
      </c>
      <c r="C90">
        <v>0</v>
      </c>
      <c r="D90">
        <v>42</v>
      </c>
      <c r="E90">
        <v>0</v>
      </c>
      <c r="F90">
        <v>0</v>
      </c>
      <c r="G90">
        <v>66.789000000000001</v>
      </c>
      <c r="H90">
        <v>0</v>
      </c>
      <c r="I90">
        <v>61.375999999999998</v>
      </c>
      <c r="J90">
        <v>21.92</v>
      </c>
      <c r="K90">
        <v>686.77252199999998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21.412500000000001</v>
      </c>
      <c r="R90">
        <v>42.392195999999998</v>
      </c>
      <c r="S90">
        <v>26.390910000000002</v>
      </c>
      <c r="T90">
        <v>0</v>
      </c>
      <c r="U90">
        <v>416.25</v>
      </c>
      <c r="V90">
        <v>18.140333999999999</v>
      </c>
      <c r="W90">
        <v>42.49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38.6616</v>
      </c>
      <c r="AH90">
        <v>154.69245000000001</v>
      </c>
      <c r="AI90">
        <v>35.643999999999998</v>
      </c>
      <c r="AJ90">
        <v>0</v>
      </c>
      <c r="AK90">
        <v>51.267600000000002</v>
      </c>
      <c r="AL90">
        <v>81.34</v>
      </c>
      <c r="AM90">
        <v>15.804048</v>
      </c>
      <c r="AN90">
        <v>1.01389</v>
      </c>
      <c r="AO90">
        <v>24.99</v>
      </c>
      <c r="AP90">
        <v>8.1983999999999995</v>
      </c>
      <c r="AQ90">
        <v>36.792000000000002</v>
      </c>
      <c r="AR90">
        <v>47.472000000000001</v>
      </c>
      <c r="AS90">
        <v>31.612200000000001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3591.4607259999998</v>
      </c>
    </row>
    <row r="91" spans="1:117">
      <c r="A91" t="s">
        <v>133</v>
      </c>
      <c r="B91">
        <v>0</v>
      </c>
      <c r="C91">
        <v>0</v>
      </c>
      <c r="D91">
        <v>42</v>
      </c>
      <c r="E91">
        <v>0</v>
      </c>
      <c r="F91">
        <v>0</v>
      </c>
      <c r="G91">
        <v>66.789000000000001</v>
      </c>
      <c r="H91">
        <v>0</v>
      </c>
      <c r="I91">
        <v>61.375999999999998</v>
      </c>
      <c r="J91">
        <v>21.92</v>
      </c>
      <c r="K91">
        <v>686.77252199999998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21.412500000000001</v>
      </c>
      <c r="R91">
        <v>42.392195999999998</v>
      </c>
      <c r="S91">
        <v>26.390910000000002</v>
      </c>
      <c r="T91">
        <v>0</v>
      </c>
      <c r="U91">
        <v>416.25</v>
      </c>
      <c r="V91">
        <v>18.140333999999999</v>
      </c>
      <c r="W91">
        <v>42.49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38.6616</v>
      </c>
      <c r="AH91">
        <v>154.69245000000001</v>
      </c>
      <c r="AI91">
        <v>35.643999999999998</v>
      </c>
      <c r="AJ91">
        <v>0</v>
      </c>
      <c r="AK91">
        <v>51.267600000000002</v>
      </c>
      <c r="AL91">
        <v>81.34</v>
      </c>
      <c r="AM91">
        <v>15.804048</v>
      </c>
      <c r="AN91">
        <v>1.01389</v>
      </c>
      <c r="AO91">
        <v>24.99</v>
      </c>
      <c r="AP91">
        <v>8.1983999999999995</v>
      </c>
      <c r="AQ91">
        <v>36.792000000000002</v>
      </c>
      <c r="AR91">
        <v>47.472000000000001</v>
      </c>
      <c r="AS91">
        <v>31.612200000000001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3591.4607259999998</v>
      </c>
    </row>
    <row r="92" spans="1:117">
      <c r="A92" t="s">
        <v>134</v>
      </c>
      <c r="B92">
        <v>0</v>
      </c>
      <c r="C92">
        <v>0</v>
      </c>
      <c r="D92">
        <v>42</v>
      </c>
      <c r="E92">
        <v>0</v>
      </c>
      <c r="F92">
        <v>0</v>
      </c>
      <c r="G92">
        <v>66.789000000000001</v>
      </c>
      <c r="H92">
        <v>0</v>
      </c>
      <c r="I92">
        <v>61.375999999999998</v>
      </c>
      <c r="J92">
        <v>21.92</v>
      </c>
      <c r="K92">
        <v>686.77252199999998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21.412500000000001</v>
      </c>
      <c r="R92">
        <v>42.392195999999998</v>
      </c>
      <c r="S92">
        <v>26.390910000000002</v>
      </c>
      <c r="T92">
        <v>0</v>
      </c>
      <c r="U92">
        <v>416.25</v>
      </c>
      <c r="V92">
        <v>18.140333999999999</v>
      </c>
      <c r="W92">
        <v>42.49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38.6616</v>
      </c>
      <c r="AH92">
        <v>154.69245000000001</v>
      </c>
      <c r="AI92">
        <v>35.643999999999998</v>
      </c>
      <c r="AJ92">
        <v>0</v>
      </c>
      <c r="AK92">
        <v>51.267600000000002</v>
      </c>
      <c r="AL92">
        <v>81.34</v>
      </c>
      <c r="AM92">
        <v>15.804048</v>
      </c>
      <c r="AN92">
        <v>1.01389</v>
      </c>
      <c r="AO92">
        <v>24.99</v>
      </c>
      <c r="AP92">
        <v>8.1983999999999995</v>
      </c>
      <c r="AQ92">
        <v>36.792000000000002</v>
      </c>
      <c r="AR92">
        <v>47.472000000000001</v>
      </c>
      <c r="AS92">
        <v>31.612200000000001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3591.4607259999998</v>
      </c>
    </row>
    <row r="93" spans="1:117">
      <c r="A93" t="s">
        <v>135</v>
      </c>
      <c r="B93">
        <v>0</v>
      </c>
      <c r="C93">
        <v>0</v>
      </c>
      <c r="D93">
        <v>42</v>
      </c>
      <c r="E93">
        <v>0</v>
      </c>
      <c r="F93">
        <v>0</v>
      </c>
      <c r="G93">
        <v>66.789000000000001</v>
      </c>
      <c r="H93">
        <v>0</v>
      </c>
      <c r="I93">
        <v>61.375999999999998</v>
      </c>
      <c r="J93">
        <v>21.92</v>
      </c>
      <c r="K93">
        <v>686.77252199999998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21.412500000000001</v>
      </c>
      <c r="R93">
        <v>42.392195999999998</v>
      </c>
      <c r="S93">
        <v>26.390910000000002</v>
      </c>
      <c r="T93">
        <v>0</v>
      </c>
      <c r="U93">
        <v>416.25</v>
      </c>
      <c r="V93">
        <v>18.140333999999999</v>
      </c>
      <c r="W93">
        <v>42.49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38.6616</v>
      </c>
      <c r="AH93">
        <v>154.69245000000001</v>
      </c>
      <c r="AI93">
        <v>35.643999999999998</v>
      </c>
      <c r="AJ93">
        <v>0</v>
      </c>
      <c r="AK93">
        <v>51.267600000000002</v>
      </c>
      <c r="AL93">
        <v>81.34</v>
      </c>
      <c r="AM93">
        <v>15.804048</v>
      </c>
      <c r="AN93">
        <v>1.01389</v>
      </c>
      <c r="AO93">
        <v>28.518000000000001</v>
      </c>
      <c r="AP93">
        <v>8.1983999999999995</v>
      </c>
      <c r="AQ93">
        <v>36.792000000000002</v>
      </c>
      <c r="AR93">
        <v>47.472000000000001</v>
      </c>
      <c r="AS93">
        <v>31.612200000000001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3594.988726</v>
      </c>
    </row>
    <row r="94" spans="1:117">
      <c r="A94" t="s">
        <v>136</v>
      </c>
      <c r="B94">
        <v>0</v>
      </c>
      <c r="C94">
        <v>0</v>
      </c>
      <c r="D94">
        <v>42</v>
      </c>
      <c r="E94">
        <v>0</v>
      </c>
      <c r="F94">
        <v>0</v>
      </c>
      <c r="G94">
        <v>66.789000000000001</v>
      </c>
      <c r="H94">
        <v>0</v>
      </c>
      <c r="I94">
        <v>61.375999999999998</v>
      </c>
      <c r="J94">
        <v>21.92</v>
      </c>
      <c r="K94">
        <v>686.77252199999998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21.412500000000001</v>
      </c>
      <c r="R94">
        <v>42.392195999999998</v>
      </c>
      <c r="S94">
        <v>26.390910000000002</v>
      </c>
      <c r="T94">
        <v>0</v>
      </c>
      <c r="U94">
        <v>416.25</v>
      </c>
      <c r="V94">
        <v>18.140333999999999</v>
      </c>
      <c r="W94">
        <v>42.49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38.6616</v>
      </c>
      <c r="AH94">
        <v>154.69245000000001</v>
      </c>
      <c r="AI94">
        <v>35.643999999999998</v>
      </c>
      <c r="AJ94">
        <v>0</v>
      </c>
      <c r="AK94">
        <v>51.267600000000002</v>
      </c>
      <c r="AL94">
        <v>81.34</v>
      </c>
      <c r="AM94">
        <v>15.804048</v>
      </c>
      <c r="AN94">
        <v>1.01389</v>
      </c>
      <c r="AO94">
        <v>28.518000000000001</v>
      </c>
      <c r="AP94">
        <v>8.1983999999999995</v>
      </c>
      <c r="AQ94">
        <v>36.792000000000002</v>
      </c>
      <c r="AR94">
        <v>47.472000000000001</v>
      </c>
      <c r="AS94">
        <v>31.612200000000001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3594.988726</v>
      </c>
    </row>
    <row r="95" spans="1:117">
      <c r="A95" t="s">
        <v>137</v>
      </c>
      <c r="B95">
        <v>0</v>
      </c>
      <c r="C95">
        <v>0</v>
      </c>
      <c r="D95">
        <v>42</v>
      </c>
      <c r="E95">
        <v>0</v>
      </c>
      <c r="F95">
        <v>0</v>
      </c>
      <c r="G95">
        <v>66.789000000000001</v>
      </c>
      <c r="H95">
        <v>0</v>
      </c>
      <c r="I95">
        <v>61.375999999999998</v>
      </c>
      <c r="J95">
        <v>21.92</v>
      </c>
      <c r="K95">
        <v>686.77252199999998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21.412500000000001</v>
      </c>
      <c r="R95">
        <v>42.392195999999998</v>
      </c>
      <c r="S95">
        <v>26.390910000000002</v>
      </c>
      <c r="T95">
        <v>0</v>
      </c>
      <c r="U95">
        <v>416.25</v>
      </c>
      <c r="V95">
        <v>18.140333999999999</v>
      </c>
      <c r="W95">
        <v>42.49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38.6616</v>
      </c>
      <c r="AH95">
        <v>152.94049999999999</v>
      </c>
      <c r="AI95">
        <v>30.552</v>
      </c>
      <c r="AJ95">
        <v>0</v>
      </c>
      <c r="AK95">
        <v>51.267600000000002</v>
      </c>
      <c r="AL95">
        <v>81.34</v>
      </c>
      <c r="AM95">
        <v>15.804048</v>
      </c>
      <c r="AN95">
        <v>1.01389</v>
      </c>
      <c r="AO95">
        <v>28.518000000000001</v>
      </c>
      <c r="AP95">
        <v>8.1983999999999995</v>
      </c>
      <c r="AQ95">
        <v>36.792000000000002</v>
      </c>
      <c r="AR95">
        <v>47.472000000000001</v>
      </c>
      <c r="AS95">
        <v>31.612200000000001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3578.2846160000004</v>
      </c>
    </row>
    <row r="96" spans="1:117">
      <c r="A96" t="s">
        <v>138</v>
      </c>
      <c r="B96">
        <v>0</v>
      </c>
      <c r="C96">
        <v>0</v>
      </c>
      <c r="D96">
        <v>42</v>
      </c>
      <c r="E96">
        <v>0</v>
      </c>
      <c r="F96">
        <v>0</v>
      </c>
      <c r="G96">
        <v>66.789000000000001</v>
      </c>
      <c r="H96">
        <v>0</v>
      </c>
      <c r="I96">
        <v>61.375999999999998</v>
      </c>
      <c r="J96">
        <v>21.92</v>
      </c>
      <c r="K96">
        <v>686.77252199999998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21.412500000000001</v>
      </c>
      <c r="R96">
        <v>42.392195999999998</v>
      </c>
      <c r="S96">
        <v>26.390910000000002</v>
      </c>
      <c r="T96">
        <v>0</v>
      </c>
      <c r="U96">
        <v>416.25</v>
      </c>
      <c r="V96">
        <v>18.140333999999999</v>
      </c>
      <c r="W96">
        <v>42.49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38.6616</v>
      </c>
      <c r="AH96">
        <v>152.94049999999999</v>
      </c>
      <c r="AI96">
        <v>30.552</v>
      </c>
      <c r="AJ96">
        <v>0</v>
      </c>
      <c r="AK96">
        <v>51.267600000000002</v>
      </c>
      <c r="AL96">
        <v>81.34</v>
      </c>
      <c r="AM96">
        <v>15.804048</v>
      </c>
      <c r="AN96">
        <v>1.01389</v>
      </c>
      <c r="AO96">
        <v>28.518000000000001</v>
      </c>
      <c r="AP96">
        <v>8.1983999999999995</v>
      </c>
      <c r="AQ96">
        <v>36.792000000000002</v>
      </c>
      <c r="AR96">
        <v>47.472000000000001</v>
      </c>
      <c r="AS96">
        <v>31.612200000000001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3577.7916160000004</v>
      </c>
    </row>
    <row r="97" spans="1:117">
      <c r="A97" t="s">
        <v>139</v>
      </c>
      <c r="B97">
        <v>0</v>
      </c>
      <c r="C97">
        <v>0</v>
      </c>
      <c r="D97">
        <v>42</v>
      </c>
      <c r="E97">
        <v>0</v>
      </c>
      <c r="F97">
        <v>0</v>
      </c>
      <c r="G97">
        <v>66.789000000000001</v>
      </c>
      <c r="H97">
        <v>0</v>
      </c>
      <c r="I97">
        <v>61.375999999999998</v>
      </c>
      <c r="J97">
        <v>21.92</v>
      </c>
      <c r="K97">
        <v>686.77252199999998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21.412500000000001</v>
      </c>
      <c r="R97">
        <v>42.392195999999998</v>
      </c>
      <c r="S97">
        <v>26.390910000000002</v>
      </c>
      <c r="T97">
        <v>0</v>
      </c>
      <c r="U97">
        <v>416.25</v>
      </c>
      <c r="V97">
        <v>18.140333999999999</v>
      </c>
      <c r="W97">
        <v>42.49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38.6616</v>
      </c>
      <c r="AH97">
        <v>152.94049999999999</v>
      </c>
      <c r="AI97">
        <v>30.552</v>
      </c>
      <c r="AJ97">
        <v>0</v>
      </c>
      <c r="AK97">
        <v>51.267600000000002</v>
      </c>
      <c r="AL97">
        <v>81.34</v>
      </c>
      <c r="AM97">
        <v>15.804048</v>
      </c>
      <c r="AN97">
        <v>1.01389</v>
      </c>
      <c r="AO97">
        <v>28.518000000000001</v>
      </c>
      <c r="AP97">
        <v>8.1983999999999995</v>
      </c>
      <c r="AQ97">
        <v>36.792000000000002</v>
      </c>
      <c r="AR97">
        <v>47.472000000000001</v>
      </c>
      <c r="AS97">
        <v>31.612200000000001</v>
      </c>
      <c r="AT97">
        <v>16.638860000000001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3572.8753260000003</v>
      </c>
    </row>
    <row r="98" spans="1:117">
      <c r="A98" t="s">
        <v>140</v>
      </c>
      <c r="B98">
        <v>0</v>
      </c>
      <c r="C98">
        <v>0</v>
      </c>
      <c r="D98">
        <v>42</v>
      </c>
      <c r="E98">
        <v>0</v>
      </c>
      <c r="F98">
        <v>0</v>
      </c>
      <c r="G98">
        <v>66.789000000000001</v>
      </c>
      <c r="H98">
        <v>0</v>
      </c>
      <c r="I98">
        <v>61.375999999999998</v>
      </c>
      <c r="J98">
        <v>21.92</v>
      </c>
      <c r="K98">
        <v>686.77252199999998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21.412500000000001</v>
      </c>
      <c r="R98">
        <v>42.392195999999998</v>
      </c>
      <c r="S98">
        <v>26.390910000000002</v>
      </c>
      <c r="T98">
        <v>0</v>
      </c>
      <c r="U98">
        <v>416.25</v>
      </c>
      <c r="V98">
        <v>18.140333999999999</v>
      </c>
      <c r="W98">
        <v>42.49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38.6616</v>
      </c>
      <c r="AH98">
        <v>152.94049999999999</v>
      </c>
      <c r="AI98">
        <v>30.552</v>
      </c>
      <c r="AJ98">
        <v>0</v>
      </c>
      <c r="AK98">
        <v>51.267600000000002</v>
      </c>
      <c r="AL98">
        <v>81.34</v>
      </c>
      <c r="AM98">
        <v>15.804048</v>
      </c>
      <c r="AN98">
        <v>1.01389</v>
      </c>
      <c r="AO98">
        <v>28.518000000000001</v>
      </c>
      <c r="AP98">
        <v>8.1983999999999995</v>
      </c>
      <c r="AQ98">
        <v>36.792000000000002</v>
      </c>
      <c r="AR98">
        <v>47.472000000000001</v>
      </c>
      <c r="AS98">
        <v>31.612200000000001</v>
      </c>
      <c r="AT98">
        <v>16.638860000000001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3572.8753260000003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0.98345624999999948</v>
      </c>
      <c r="E99">
        <f t="shared" si="2"/>
        <v>0</v>
      </c>
      <c r="F99">
        <f t="shared" si="2"/>
        <v>0</v>
      </c>
      <c r="G99">
        <f t="shared" si="2"/>
        <v>1.6029359999999995</v>
      </c>
      <c r="H99">
        <f t="shared" si="2"/>
        <v>0</v>
      </c>
      <c r="I99">
        <f t="shared" si="2"/>
        <v>1.4598720000000027</v>
      </c>
      <c r="J99">
        <f t="shared" si="2"/>
        <v>0.55238400000000065</v>
      </c>
      <c r="K99">
        <f t="shared" si="2"/>
        <v>16.482540527999987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0.51389999999999902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9.9543600000000012</v>
      </c>
      <c r="V99">
        <f t="shared" si="2"/>
        <v>0.35542338224999953</v>
      </c>
      <c r="W99">
        <f t="shared" si="2"/>
        <v>1.0527200999999999</v>
      </c>
      <c r="X99">
        <f t="shared" si="2"/>
        <v>3.5348021875</v>
      </c>
      <c r="Y99">
        <f t="shared" si="2"/>
        <v>0</v>
      </c>
      <c r="Z99">
        <f t="shared" si="2"/>
        <v>0.3407976000000002</v>
      </c>
      <c r="AA99">
        <f t="shared" si="2"/>
        <v>1.0238399999999988</v>
      </c>
      <c r="AB99">
        <f t="shared" si="2"/>
        <v>0.94824287999999868</v>
      </c>
      <c r="AC99">
        <f t="shared" si="2"/>
        <v>0.70905840799999953</v>
      </c>
      <c r="AD99">
        <f t="shared" si="2"/>
        <v>0.88083223199999905</v>
      </c>
      <c r="AE99">
        <f t="shared" si="2"/>
        <v>1.1864773440000005</v>
      </c>
      <c r="AF99">
        <f t="shared" si="2"/>
        <v>0.18290299999999979</v>
      </c>
      <c r="AG99">
        <f t="shared" si="2"/>
        <v>0.92787839999999844</v>
      </c>
      <c r="AH99">
        <f t="shared" si="2"/>
        <v>3.6758278500000041</v>
      </c>
      <c r="AI99">
        <f t="shared" si="2"/>
        <v>0.59659526899999948</v>
      </c>
      <c r="AJ99">
        <f t="shared" si="2"/>
        <v>0</v>
      </c>
      <c r="AK99">
        <f t="shared" si="2"/>
        <v>1.2304224000000012</v>
      </c>
      <c r="AL99">
        <f t="shared" si="2"/>
        <v>1.7918911500000021</v>
      </c>
      <c r="AM99">
        <f t="shared" si="2"/>
        <v>0.37929715199999953</v>
      </c>
      <c r="AN99">
        <f t="shared" si="2"/>
        <v>2.4055975000000025E-2</v>
      </c>
      <c r="AO99">
        <f t="shared" si="2"/>
        <v>0.63004199999999966</v>
      </c>
      <c r="AP99">
        <f t="shared" si="2"/>
        <v>0.24005939999999995</v>
      </c>
      <c r="AQ99">
        <f t="shared" si="2"/>
        <v>0.28513800000000006</v>
      </c>
      <c r="AR99">
        <f t="shared" si="2"/>
        <v>1.1525760000000009</v>
      </c>
      <c r="AS99">
        <f t="shared" si="2"/>
        <v>0.76629048300000135</v>
      </c>
      <c r="AT99">
        <f t="shared" si="2"/>
        <v>0.38733705499999993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84.782886589750035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300.97655300000002</v>
      </c>
      <c r="L3">
        <v>445</v>
      </c>
      <c r="M3">
        <v>52.868000000000002</v>
      </c>
      <c r="N3">
        <v>118.125</v>
      </c>
      <c r="O3">
        <v>123.66562500000001</v>
      </c>
      <c r="P3">
        <v>139.25261900000001</v>
      </c>
      <c r="Q3">
        <v>13.4033</v>
      </c>
      <c r="R3">
        <v>42.390099999999997</v>
      </c>
      <c r="S3">
        <v>16.590499999999999</v>
      </c>
      <c r="T3">
        <v>0</v>
      </c>
      <c r="U3">
        <v>418.61320000000001</v>
      </c>
      <c r="V3">
        <v>20.73</v>
      </c>
      <c r="W3">
        <v>42.49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5.9160000000000004</v>
      </c>
      <c r="AG3">
        <v>38.6616</v>
      </c>
      <c r="AH3">
        <v>152.94049999999999</v>
      </c>
      <c r="AI3">
        <v>19.094999999999999</v>
      </c>
      <c r="AJ3">
        <v>0</v>
      </c>
      <c r="AK3">
        <v>51.267600000000002</v>
      </c>
      <c r="AL3">
        <v>76.691999999999993</v>
      </c>
      <c r="AM3">
        <v>15.804048</v>
      </c>
      <c r="AN3">
        <v>0.99475999999999998</v>
      </c>
      <c r="AO3">
        <v>27.93</v>
      </c>
      <c r="AP3">
        <v>10.119899999999999</v>
      </c>
      <c r="AQ3">
        <v>36.792000000000002</v>
      </c>
      <c r="AR3">
        <v>47.472000000000001</v>
      </c>
      <c r="AS3">
        <v>32.688360000000003</v>
      </c>
      <c r="AT3">
        <v>13.737500000000001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2678.6068180000007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223.976553</v>
      </c>
      <c r="L4">
        <v>445</v>
      </c>
      <c r="M4">
        <v>52.868000000000002</v>
      </c>
      <c r="N4">
        <v>118.125</v>
      </c>
      <c r="O4">
        <v>123.66562500000001</v>
      </c>
      <c r="P4">
        <v>139.31</v>
      </c>
      <c r="Q4">
        <v>13.4033</v>
      </c>
      <c r="R4">
        <v>42.390099999999997</v>
      </c>
      <c r="S4">
        <v>16.590499999999999</v>
      </c>
      <c r="T4">
        <v>0</v>
      </c>
      <c r="U4">
        <v>418.77</v>
      </c>
      <c r="V4">
        <v>20.73</v>
      </c>
      <c r="W4">
        <v>42.49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5.9160000000000004</v>
      </c>
      <c r="AG4">
        <v>38.6616</v>
      </c>
      <c r="AH4">
        <v>152.94049999999999</v>
      </c>
      <c r="AI4">
        <v>19.094999999999999</v>
      </c>
      <c r="AJ4">
        <v>0</v>
      </c>
      <c r="AK4">
        <v>51.267600000000002</v>
      </c>
      <c r="AL4">
        <v>76.691999999999993</v>
      </c>
      <c r="AM4">
        <v>15.804048</v>
      </c>
      <c r="AN4">
        <v>0.99475999999999998</v>
      </c>
      <c r="AO4">
        <v>27.93</v>
      </c>
      <c r="AP4">
        <v>10.119899999999999</v>
      </c>
      <c r="AQ4">
        <v>36.792000000000002</v>
      </c>
      <c r="AR4">
        <v>47.472000000000001</v>
      </c>
      <c r="AS4">
        <v>32.688360000000003</v>
      </c>
      <c r="AT4">
        <v>13.737500000000001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2591.8209990000005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186.77981</v>
      </c>
      <c r="L5">
        <v>445</v>
      </c>
      <c r="M5">
        <v>52.868000000000002</v>
      </c>
      <c r="N5">
        <v>118.125</v>
      </c>
      <c r="O5">
        <v>123.66562500000001</v>
      </c>
      <c r="P5">
        <v>139.31</v>
      </c>
      <c r="Q5">
        <v>13.4033</v>
      </c>
      <c r="R5">
        <v>42.390099999999997</v>
      </c>
      <c r="S5">
        <v>16.590499999999999</v>
      </c>
      <c r="T5">
        <v>0</v>
      </c>
      <c r="U5">
        <v>418.77</v>
      </c>
      <c r="V5">
        <v>20.73</v>
      </c>
      <c r="W5">
        <v>42.49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5.9160000000000004</v>
      </c>
      <c r="AG5">
        <v>38.6616</v>
      </c>
      <c r="AH5">
        <v>152.94049999999999</v>
      </c>
      <c r="AI5">
        <v>19.094999999999999</v>
      </c>
      <c r="AJ5">
        <v>0</v>
      </c>
      <c r="AK5">
        <v>51.267600000000002</v>
      </c>
      <c r="AL5">
        <v>76.691999999999993</v>
      </c>
      <c r="AM5">
        <v>15.804048</v>
      </c>
      <c r="AN5">
        <v>0.99475999999999998</v>
      </c>
      <c r="AO5">
        <v>27.93</v>
      </c>
      <c r="AP5">
        <v>10.119899999999999</v>
      </c>
      <c r="AQ5">
        <v>27.594000000000001</v>
      </c>
      <c r="AR5">
        <v>47.472000000000001</v>
      </c>
      <c r="AS5">
        <v>32.688360000000003</v>
      </c>
      <c r="AT5">
        <v>12.762024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2542.4507800000001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184.35723200000001</v>
      </c>
      <c r="L6">
        <v>433</v>
      </c>
      <c r="M6">
        <v>52.868000000000002</v>
      </c>
      <c r="N6">
        <v>118.125</v>
      </c>
      <c r="O6">
        <v>123.66562500000001</v>
      </c>
      <c r="P6">
        <v>139.31</v>
      </c>
      <c r="Q6">
        <v>7</v>
      </c>
      <c r="R6">
        <v>42.390099999999997</v>
      </c>
      <c r="S6">
        <v>11.530533</v>
      </c>
      <c r="T6">
        <v>0</v>
      </c>
      <c r="U6">
        <v>418.77</v>
      </c>
      <c r="V6">
        <v>20.73</v>
      </c>
      <c r="W6">
        <v>42.49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5.9160000000000004</v>
      </c>
      <c r="AG6">
        <v>38.6616</v>
      </c>
      <c r="AH6">
        <v>152.94049999999999</v>
      </c>
      <c r="AI6">
        <v>19.094999999999999</v>
      </c>
      <c r="AJ6">
        <v>0</v>
      </c>
      <c r="AK6">
        <v>51.267600000000002</v>
      </c>
      <c r="AL6">
        <v>76.691999999999993</v>
      </c>
      <c r="AM6">
        <v>15.804048</v>
      </c>
      <c r="AN6">
        <v>0.99475999999999998</v>
      </c>
      <c r="AO6">
        <v>27.93</v>
      </c>
      <c r="AP6">
        <v>10.119899999999999</v>
      </c>
      <c r="AQ6">
        <v>27.594000000000001</v>
      </c>
      <c r="AR6">
        <v>47.472000000000001</v>
      </c>
      <c r="AS6">
        <v>32.688360000000003</v>
      </c>
      <c r="AT6">
        <v>13.737500000000001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2516.5404110000004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184.35723200000001</v>
      </c>
      <c r="L7">
        <v>433</v>
      </c>
      <c r="M7">
        <v>52.868000000000002</v>
      </c>
      <c r="N7">
        <v>118.125</v>
      </c>
      <c r="O7">
        <v>123.66562500000001</v>
      </c>
      <c r="P7">
        <v>139.31</v>
      </c>
      <c r="Q7">
        <v>7</v>
      </c>
      <c r="R7">
        <v>42.390099999999997</v>
      </c>
      <c r="S7">
        <v>11.530533</v>
      </c>
      <c r="T7">
        <v>0</v>
      </c>
      <c r="U7">
        <v>418.77</v>
      </c>
      <c r="V7">
        <v>20.73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36.544144000000003</v>
      </c>
      <c r="AE7">
        <v>49.436556000000003</v>
      </c>
      <c r="AF7">
        <v>5.9160000000000004</v>
      </c>
      <c r="AG7">
        <v>38.6616</v>
      </c>
      <c r="AH7">
        <v>152.94049999999999</v>
      </c>
      <c r="AI7">
        <v>19.094999999999999</v>
      </c>
      <c r="AJ7">
        <v>0</v>
      </c>
      <c r="AK7">
        <v>51.267600000000002</v>
      </c>
      <c r="AL7">
        <v>76.691999999999993</v>
      </c>
      <c r="AM7">
        <v>15.804048</v>
      </c>
      <c r="AN7">
        <v>0.99475999999999998</v>
      </c>
      <c r="AO7">
        <v>27.93</v>
      </c>
      <c r="AP7">
        <v>10.888500000000001</v>
      </c>
      <c r="AQ7">
        <v>27.594000000000001</v>
      </c>
      <c r="AR7">
        <v>47.472000000000001</v>
      </c>
      <c r="AS7">
        <v>32.688360000000003</v>
      </c>
      <c r="AT7">
        <v>13.103477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2508.4739200000004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184.35723200000001</v>
      </c>
      <c r="L8">
        <v>433</v>
      </c>
      <c r="M8">
        <v>52.868000000000002</v>
      </c>
      <c r="N8">
        <v>118.125</v>
      </c>
      <c r="O8">
        <v>123.66562500000001</v>
      </c>
      <c r="P8">
        <v>139.31</v>
      </c>
      <c r="Q8">
        <v>7</v>
      </c>
      <c r="R8">
        <v>28.772400000000001</v>
      </c>
      <c r="S8">
        <v>11.530533</v>
      </c>
      <c r="T8">
        <v>0</v>
      </c>
      <c r="U8">
        <v>418.77</v>
      </c>
      <c r="V8">
        <v>20.73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36.544144000000003</v>
      </c>
      <c r="AE8">
        <v>49.436556000000003</v>
      </c>
      <c r="AF8">
        <v>5.9160000000000004</v>
      </c>
      <c r="AG8">
        <v>38.6616</v>
      </c>
      <c r="AH8">
        <v>152.94049999999999</v>
      </c>
      <c r="AI8">
        <v>19.094999999999999</v>
      </c>
      <c r="AJ8">
        <v>0</v>
      </c>
      <c r="AK8">
        <v>51.267600000000002</v>
      </c>
      <c r="AL8">
        <v>76.691999999999993</v>
      </c>
      <c r="AM8">
        <v>15.804048</v>
      </c>
      <c r="AN8">
        <v>0.99475999999999998</v>
      </c>
      <c r="AO8">
        <v>27.93</v>
      </c>
      <c r="AP8">
        <v>10.888500000000001</v>
      </c>
      <c r="AQ8">
        <v>18.396000000000001</v>
      </c>
      <c r="AR8">
        <v>47.472000000000001</v>
      </c>
      <c r="AS8">
        <v>32.688360000000003</v>
      </c>
      <c r="AT8">
        <v>12.995193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2483.5499360000008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185.124391</v>
      </c>
      <c r="L9">
        <v>433</v>
      </c>
      <c r="M9">
        <v>52.868000000000002</v>
      </c>
      <c r="N9">
        <v>118.125</v>
      </c>
      <c r="O9">
        <v>123.66562500000001</v>
      </c>
      <c r="P9">
        <v>139.31</v>
      </c>
      <c r="Q9">
        <v>7</v>
      </c>
      <c r="R9">
        <v>23.005299999999998</v>
      </c>
      <c r="S9">
        <v>12.63655</v>
      </c>
      <c r="T9">
        <v>0</v>
      </c>
      <c r="U9">
        <v>418.77</v>
      </c>
      <c r="V9">
        <v>20.73</v>
      </c>
      <c r="W9">
        <v>29.507000000000001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36.544144000000003</v>
      </c>
      <c r="AE9">
        <v>49.436556000000003</v>
      </c>
      <c r="AF9">
        <v>5.9160000000000004</v>
      </c>
      <c r="AG9">
        <v>38.6616</v>
      </c>
      <c r="AH9">
        <v>152.94049999999999</v>
      </c>
      <c r="AI9">
        <v>19.094999999999999</v>
      </c>
      <c r="AJ9">
        <v>0</v>
      </c>
      <c r="AK9">
        <v>51.267600000000002</v>
      </c>
      <c r="AL9">
        <v>76.691999999999993</v>
      </c>
      <c r="AM9">
        <v>15.804048</v>
      </c>
      <c r="AN9">
        <v>0.99475999999999998</v>
      </c>
      <c r="AO9">
        <v>27.93</v>
      </c>
      <c r="AP9">
        <v>10.888500000000001</v>
      </c>
      <c r="AQ9">
        <v>18.396000000000001</v>
      </c>
      <c r="AR9">
        <v>47.472000000000001</v>
      </c>
      <c r="AS9">
        <v>32.688360000000003</v>
      </c>
      <c r="AT9">
        <v>13.737500000000001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2465.4153190000006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185.124391</v>
      </c>
      <c r="L10">
        <v>433</v>
      </c>
      <c r="M10">
        <v>52.868000000000002</v>
      </c>
      <c r="N10">
        <v>118.125</v>
      </c>
      <c r="O10">
        <v>123.66562500000001</v>
      </c>
      <c r="P10">
        <v>139.31</v>
      </c>
      <c r="Q10">
        <v>7</v>
      </c>
      <c r="R10">
        <v>23.005299999999998</v>
      </c>
      <c r="S10">
        <v>12.63655</v>
      </c>
      <c r="T10">
        <v>0</v>
      </c>
      <c r="U10">
        <v>418.77</v>
      </c>
      <c r="V10">
        <v>20.73</v>
      </c>
      <c r="W10">
        <v>29.507000000000001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36.544144000000003</v>
      </c>
      <c r="AE10">
        <v>49.436556000000003</v>
      </c>
      <c r="AF10">
        <v>5.9160000000000004</v>
      </c>
      <c r="AG10">
        <v>38.6616</v>
      </c>
      <c r="AH10">
        <v>152.94049999999999</v>
      </c>
      <c r="AI10">
        <v>19.094999999999999</v>
      </c>
      <c r="AJ10">
        <v>0</v>
      </c>
      <c r="AK10">
        <v>51.267600000000002</v>
      </c>
      <c r="AL10">
        <v>76.691999999999993</v>
      </c>
      <c r="AM10">
        <v>15.804048</v>
      </c>
      <c r="AN10">
        <v>0.99475999999999998</v>
      </c>
      <c r="AO10">
        <v>27.93</v>
      </c>
      <c r="AP10">
        <v>10.888500000000001</v>
      </c>
      <c r="AQ10">
        <v>18.396000000000001</v>
      </c>
      <c r="AR10">
        <v>51.887999999999998</v>
      </c>
      <c r="AS10">
        <v>32.688360000000003</v>
      </c>
      <c r="AT10">
        <v>13.737500000000001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2468.8313190000003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185.124391</v>
      </c>
      <c r="L11">
        <v>433</v>
      </c>
      <c r="M11">
        <v>52.868000000000002</v>
      </c>
      <c r="N11">
        <v>118.125</v>
      </c>
      <c r="O11">
        <v>123.66562500000001</v>
      </c>
      <c r="P11">
        <v>139.31</v>
      </c>
      <c r="Q11">
        <v>7</v>
      </c>
      <c r="R11">
        <v>23.171582000000001</v>
      </c>
      <c r="S11">
        <v>12.63655</v>
      </c>
      <c r="T11">
        <v>0</v>
      </c>
      <c r="U11">
        <v>418.77</v>
      </c>
      <c r="V11">
        <v>20.73</v>
      </c>
      <c r="W11">
        <v>29.507000000000001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36.544144000000003</v>
      </c>
      <c r="AE11">
        <v>49.436556000000003</v>
      </c>
      <c r="AF11">
        <v>5.9160000000000004</v>
      </c>
      <c r="AG11">
        <v>38.6616</v>
      </c>
      <c r="AH11">
        <v>152.94049999999999</v>
      </c>
      <c r="AI11">
        <v>19.094999999999999</v>
      </c>
      <c r="AJ11">
        <v>0</v>
      </c>
      <c r="AK11">
        <v>51.267600000000002</v>
      </c>
      <c r="AL11">
        <v>76.691999999999993</v>
      </c>
      <c r="AM11">
        <v>15.804048</v>
      </c>
      <c r="AN11">
        <v>0.99475999999999998</v>
      </c>
      <c r="AO11">
        <v>27.93</v>
      </c>
      <c r="AP11">
        <v>10.888500000000001</v>
      </c>
      <c r="AQ11">
        <v>18.396000000000001</v>
      </c>
      <c r="AR11">
        <v>51.887999999999998</v>
      </c>
      <c r="AS11">
        <v>32.688360000000003</v>
      </c>
      <c r="AT11">
        <v>13.737500000000001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2467.997601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185.124391</v>
      </c>
      <c r="L12">
        <v>433</v>
      </c>
      <c r="M12">
        <v>52.868000000000002</v>
      </c>
      <c r="N12">
        <v>118.125</v>
      </c>
      <c r="O12">
        <v>123.66562500000001</v>
      </c>
      <c r="P12">
        <v>139.31</v>
      </c>
      <c r="Q12">
        <v>7</v>
      </c>
      <c r="R12">
        <v>23.171582000000001</v>
      </c>
      <c r="S12">
        <v>12.63655</v>
      </c>
      <c r="T12">
        <v>0</v>
      </c>
      <c r="U12">
        <v>418.77</v>
      </c>
      <c r="V12">
        <v>15.464600000000001</v>
      </c>
      <c r="W12">
        <v>23.4072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36.544144000000003</v>
      </c>
      <c r="AE12">
        <v>49.436556000000003</v>
      </c>
      <c r="AF12">
        <v>5.9160000000000004</v>
      </c>
      <c r="AG12">
        <v>38.6616</v>
      </c>
      <c r="AH12">
        <v>152.94049999999999</v>
      </c>
      <c r="AI12">
        <v>19.094999999999999</v>
      </c>
      <c r="AJ12">
        <v>0</v>
      </c>
      <c r="AK12">
        <v>51.267600000000002</v>
      </c>
      <c r="AL12">
        <v>76.691999999999993</v>
      </c>
      <c r="AM12">
        <v>15.804048</v>
      </c>
      <c r="AN12">
        <v>0.99475999999999998</v>
      </c>
      <c r="AO12">
        <v>27.93</v>
      </c>
      <c r="AP12">
        <v>10.888500000000001</v>
      </c>
      <c r="AQ12">
        <v>18.396000000000001</v>
      </c>
      <c r="AR12">
        <v>47.472000000000001</v>
      </c>
      <c r="AS12">
        <v>32.688360000000003</v>
      </c>
      <c r="AT12">
        <v>13.737500000000001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2451.2164010000006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185.124391</v>
      </c>
      <c r="L13">
        <v>433</v>
      </c>
      <c r="M13">
        <v>52.868000000000002</v>
      </c>
      <c r="N13">
        <v>118.125</v>
      </c>
      <c r="O13">
        <v>123.66562500000001</v>
      </c>
      <c r="P13">
        <v>139.31</v>
      </c>
      <c r="Q13">
        <v>7</v>
      </c>
      <c r="R13">
        <v>23.208879</v>
      </c>
      <c r="S13">
        <v>12.63655</v>
      </c>
      <c r="T13">
        <v>0</v>
      </c>
      <c r="U13">
        <v>418.77</v>
      </c>
      <c r="V13">
        <v>15.464600000000001</v>
      </c>
      <c r="W13">
        <v>23.4072</v>
      </c>
      <c r="X13">
        <v>134.16766699999999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36.544144000000003</v>
      </c>
      <c r="AE13">
        <v>49.436556000000003</v>
      </c>
      <c r="AF13">
        <v>5.9160000000000004</v>
      </c>
      <c r="AG13">
        <v>38.6616</v>
      </c>
      <c r="AH13">
        <v>152.94049999999999</v>
      </c>
      <c r="AI13">
        <v>19.094999999999999</v>
      </c>
      <c r="AJ13">
        <v>0</v>
      </c>
      <c r="AK13">
        <v>51.267600000000002</v>
      </c>
      <c r="AL13">
        <v>76.691999999999993</v>
      </c>
      <c r="AM13">
        <v>15.804048</v>
      </c>
      <c r="AN13">
        <v>0.99475999999999998</v>
      </c>
      <c r="AO13">
        <v>27.93</v>
      </c>
      <c r="AP13">
        <v>10.888500000000001</v>
      </c>
      <c r="AQ13">
        <v>18.396000000000001</v>
      </c>
      <c r="AR13">
        <v>47.472000000000001</v>
      </c>
      <c r="AS13">
        <v>32.688360000000003</v>
      </c>
      <c r="AT13">
        <v>12.317364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2431.4856040000004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185.124391</v>
      </c>
      <c r="L14">
        <v>433</v>
      </c>
      <c r="M14">
        <v>52.868000000000002</v>
      </c>
      <c r="N14">
        <v>118.125</v>
      </c>
      <c r="O14">
        <v>123.66562500000001</v>
      </c>
      <c r="P14">
        <v>139.31</v>
      </c>
      <c r="Q14">
        <v>7</v>
      </c>
      <c r="R14">
        <v>23.208879</v>
      </c>
      <c r="S14">
        <v>12.63655</v>
      </c>
      <c r="T14">
        <v>0</v>
      </c>
      <c r="U14">
        <v>418.77</v>
      </c>
      <c r="V14">
        <v>6.36</v>
      </c>
      <c r="W14">
        <v>23.4072</v>
      </c>
      <c r="X14">
        <v>99.544075000000007</v>
      </c>
      <c r="Y14">
        <v>0</v>
      </c>
      <c r="Z14">
        <v>6.5537999999999998</v>
      </c>
      <c r="AA14">
        <v>42.66</v>
      </c>
      <c r="AB14">
        <v>39.510120000000001</v>
      </c>
      <c r="AC14">
        <v>29.41554</v>
      </c>
      <c r="AD14">
        <v>36.544144000000003</v>
      </c>
      <c r="AE14">
        <v>49.436556000000003</v>
      </c>
      <c r="AF14">
        <v>5.9160000000000004</v>
      </c>
      <c r="AG14">
        <v>38.6616</v>
      </c>
      <c r="AH14">
        <v>152.94049999999999</v>
      </c>
      <c r="AI14">
        <v>19.094999999999999</v>
      </c>
      <c r="AJ14">
        <v>0</v>
      </c>
      <c r="AK14">
        <v>51.267600000000002</v>
      </c>
      <c r="AL14">
        <v>76.691999999999993</v>
      </c>
      <c r="AM14">
        <v>15.804048</v>
      </c>
      <c r="AN14">
        <v>0.99475999999999998</v>
      </c>
      <c r="AO14">
        <v>27.93</v>
      </c>
      <c r="AP14">
        <v>10.888500000000001</v>
      </c>
      <c r="AQ14">
        <v>9.1980000000000004</v>
      </c>
      <c r="AR14">
        <v>47.472000000000001</v>
      </c>
      <c r="AS14">
        <v>32.688360000000003</v>
      </c>
      <c r="AT14">
        <v>12.927728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2362.615976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185.124391</v>
      </c>
      <c r="L15">
        <v>433</v>
      </c>
      <c r="M15">
        <v>52.868000000000002</v>
      </c>
      <c r="N15">
        <v>118.125</v>
      </c>
      <c r="O15">
        <v>123.66562500000001</v>
      </c>
      <c r="P15">
        <v>139.31</v>
      </c>
      <c r="Q15">
        <v>7</v>
      </c>
      <c r="R15">
        <v>23.208879</v>
      </c>
      <c r="S15">
        <v>12.63655</v>
      </c>
      <c r="T15">
        <v>0</v>
      </c>
      <c r="U15">
        <v>418.77</v>
      </c>
      <c r="V15">
        <v>6.36</v>
      </c>
      <c r="W15">
        <v>23.4072</v>
      </c>
      <c r="X15">
        <v>86.259100000000004</v>
      </c>
      <c r="Y15">
        <v>0</v>
      </c>
      <c r="Z15">
        <v>6.5537999999999998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38.6616</v>
      </c>
      <c r="AH15">
        <v>152.94049999999999</v>
      </c>
      <c r="AI15">
        <v>19.094999999999999</v>
      </c>
      <c r="AJ15">
        <v>0</v>
      </c>
      <c r="AK15">
        <v>51.267600000000002</v>
      </c>
      <c r="AL15">
        <v>76.691999999999993</v>
      </c>
      <c r="AM15">
        <v>15.804048</v>
      </c>
      <c r="AN15">
        <v>0.99475999999999998</v>
      </c>
      <c r="AO15">
        <v>27.93</v>
      </c>
      <c r="AP15">
        <v>10.247999999999999</v>
      </c>
      <c r="AQ15">
        <v>9.1980000000000004</v>
      </c>
      <c r="AR15">
        <v>47.472000000000001</v>
      </c>
      <c r="AS15">
        <v>31.897382</v>
      </c>
      <c r="AT15">
        <v>13.737500000000001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2351.7568510000001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185.124391</v>
      </c>
      <c r="L16">
        <v>403</v>
      </c>
      <c r="M16">
        <v>52.868000000000002</v>
      </c>
      <c r="N16">
        <v>118.125</v>
      </c>
      <c r="O16">
        <v>123.66562500000001</v>
      </c>
      <c r="P16">
        <v>139.31</v>
      </c>
      <c r="Q16">
        <v>7</v>
      </c>
      <c r="R16">
        <v>23.208879</v>
      </c>
      <c r="S16">
        <v>12.63655</v>
      </c>
      <c r="T16">
        <v>0</v>
      </c>
      <c r="U16">
        <v>418.77</v>
      </c>
      <c r="V16">
        <v>6.36</v>
      </c>
      <c r="W16">
        <v>23.4072</v>
      </c>
      <c r="X16">
        <v>78.259100000000004</v>
      </c>
      <c r="Y16">
        <v>0</v>
      </c>
      <c r="Z16">
        <v>6.5537999999999998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38.6616</v>
      </c>
      <c r="AH16">
        <v>152.94049999999999</v>
      </c>
      <c r="AI16">
        <v>19.094999999999999</v>
      </c>
      <c r="AJ16">
        <v>0</v>
      </c>
      <c r="AK16">
        <v>51.267600000000002</v>
      </c>
      <c r="AL16">
        <v>76.691999999999993</v>
      </c>
      <c r="AM16">
        <v>15.804048</v>
      </c>
      <c r="AN16">
        <v>0.99475999999999998</v>
      </c>
      <c r="AO16">
        <v>27.93</v>
      </c>
      <c r="AP16">
        <v>10.247999999999999</v>
      </c>
      <c r="AQ16">
        <v>9.1980000000000004</v>
      </c>
      <c r="AR16">
        <v>47.472000000000001</v>
      </c>
      <c r="AS16">
        <v>31.897382</v>
      </c>
      <c r="AT16">
        <v>13.737500000000001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2320.7568510000001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185.124391</v>
      </c>
      <c r="L17">
        <v>393</v>
      </c>
      <c r="M17">
        <v>52.868000000000002</v>
      </c>
      <c r="N17">
        <v>118.125</v>
      </c>
      <c r="O17">
        <v>123.66562500000001</v>
      </c>
      <c r="P17">
        <v>139.31</v>
      </c>
      <c r="Q17">
        <v>7</v>
      </c>
      <c r="R17">
        <v>23.208879</v>
      </c>
      <c r="S17">
        <v>12.63655</v>
      </c>
      <c r="T17">
        <v>0</v>
      </c>
      <c r="U17">
        <v>418.77</v>
      </c>
      <c r="V17">
        <v>6.36</v>
      </c>
      <c r="W17">
        <v>23.4072</v>
      </c>
      <c r="X17">
        <v>78.259100000000004</v>
      </c>
      <c r="Y17">
        <v>0</v>
      </c>
      <c r="Z17">
        <v>6.5537999999999998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38.6616</v>
      </c>
      <c r="AH17">
        <v>152.94049999999999</v>
      </c>
      <c r="AI17">
        <v>19.094999999999999</v>
      </c>
      <c r="AJ17">
        <v>0</v>
      </c>
      <c r="AK17">
        <v>51.267600000000002</v>
      </c>
      <c r="AL17">
        <v>76.691999999999993</v>
      </c>
      <c r="AM17">
        <v>15.804048</v>
      </c>
      <c r="AN17">
        <v>0.99475999999999998</v>
      </c>
      <c r="AO17">
        <v>27.93</v>
      </c>
      <c r="AP17">
        <v>10.247999999999999</v>
      </c>
      <c r="AQ17">
        <v>9.1980000000000004</v>
      </c>
      <c r="AR17">
        <v>51.887999999999998</v>
      </c>
      <c r="AS17">
        <v>31.897382</v>
      </c>
      <c r="AT17">
        <v>13.737500000000001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2315.1728509999998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185.124391</v>
      </c>
      <c r="L18">
        <v>373</v>
      </c>
      <c r="M18">
        <v>52.868000000000002</v>
      </c>
      <c r="N18">
        <v>118.125</v>
      </c>
      <c r="O18">
        <v>123.66562500000001</v>
      </c>
      <c r="P18">
        <v>139.31</v>
      </c>
      <c r="Q18">
        <v>7</v>
      </c>
      <c r="R18">
        <v>23.208879</v>
      </c>
      <c r="S18">
        <v>12.63655</v>
      </c>
      <c r="T18">
        <v>0</v>
      </c>
      <c r="U18">
        <v>418.77</v>
      </c>
      <c r="V18">
        <v>6.36</v>
      </c>
      <c r="W18">
        <v>23.4072</v>
      </c>
      <c r="X18">
        <v>78.259100000000004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38.6616</v>
      </c>
      <c r="AH18">
        <v>152.94049999999999</v>
      </c>
      <c r="AI18">
        <v>19.094999999999999</v>
      </c>
      <c r="AJ18">
        <v>0</v>
      </c>
      <c r="AK18">
        <v>51.267600000000002</v>
      </c>
      <c r="AL18">
        <v>76.691999999999993</v>
      </c>
      <c r="AM18">
        <v>15.804048</v>
      </c>
      <c r="AN18">
        <v>0.99475999999999998</v>
      </c>
      <c r="AO18">
        <v>27.93</v>
      </c>
      <c r="AP18">
        <v>10.504200000000001</v>
      </c>
      <c r="AQ18">
        <v>9.1980000000000004</v>
      </c>
      <c r="AR18">
        <v>51.887999999999998</v>
      </c>
      <c r="AS18">
        <v>31.897382</v>
      </c>
      <c r="AT18">
        <v>13.737500000000001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2300.9828509999993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185.124391</v>
      </c>
      <c r="L19">
        <v>343</v>
      </c>
      <c r="M19">
        <v>52.868000000000002</v>
      </c>
      <c r="N19">
        <v>118.125</v>
      </c>
      <c r="O19">
        <v>123.66562500000001</v>
      </c>
      <c r="P19">
        <v>139.31</v>
      </c>
      <c r="Q19">
        <v>7</v>
      </c>
      <c r="R19">
        <v>23.208879</v>
      </c>
      <c r="S19">
        <v>12.63655</v>
      </c>
      <c r="T19">
        <v>0</v>
      </c>
      <c r="U19">
        <v>418.77</v>
      </c>
      <c r="V19">
        <v>6.36</v>
      </c>
      <c r="W19">
        <v>23.4072</v>
      </c>
      <c r="X19">
        <v>78.259100000000004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38.6616</v>
      </c>
      <c r="AH19">
        <v>152.94049999999999</v>
      </c>
      <c r="AI19">
        <v>6.3650000000000002</v>
      </c>
      <c r="AJ19">
        <v>0</v>
      </c>
      <c r="AK19">
        <v>51.267600000000002</v>
      </c>
      <c r="AL19">
        <v>76.691999999999993</v>
      </c>
      <c r="AM19">
        <v>15.804048</v>
      </c>
      <c r="AN19">
        <v>0.99475999999999998</v>
      </c>
      <c r="AO19">
        <v>27.93</v>
      </c>
      <c r="AP19">
        <v>10.504200000000001</v>
      </c>
      <c r="AQ19">
        <v>0</v>
      </c>
      <c r="AR19">
        <v>47.472000000000001</v>
      </c>
      <c r="AS19">
        <v>31.897382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2243.0893509999996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185.124391</v>
      </c>
      <c r="L20">
        <v>323</v>
      </c>
      <c r="M20">
        <v>52.868000000000002</v>
      </c>
      <c r="N20">
        <v>118.125</v>
      </c>
      <c r="O20">
        <v>123.66562500000001</v>
      </c>
      <c r="P20">
        <v>139.31</v>
      </c>
      <c r="Q20">
        <v>7</v>
      </c>
      <c r="R20">
        <v>23.208879</v>
      </c>
      <c r="S20">
        <v>12.63655</v>
      </c>
      <c r="T20">
        <v>0</v>
      </c>
      <c r="U20">
        <v>418.77</v>
      </c>
      <c r="V20">
        <v>6.36</v>
      </c>
      <c r="W20">
        <v>23.4072</v>
      </c>
      <c r="X20">
        <v>78.259100000000004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38.6616</v>
      </c>
      <c r="AH20">
        <v>152.94049999999999</v>
      </c>
      <c r="AI20">
        <v>6.3650000000000002</v>
      </c>
      <c r="AJ20">
        <v>0</v>
      </c>
      <c r="AK20">
        <v>51.267600000000002</v>
      </c>
      <c r="AL20">
        <v>76.691999999999993</v>
      </c>
      <c r="AM20">
        <v>15.804048</v>
      </c>
      <c r="AN20">
        <v>0.99475999999999998</v>
      </c>
      <c r="AO20">
        <v>27.93</v>
      </c>
      <c r="AP20">
        <v>10.504200000000001</v>
      </c>
      <c r="AQ20">
        <v>0</v>
      </c>
      <c r="AR20">
        <v>47.472000000000001</v>
      </c>
      <c r="AS20">
        <v>31.897382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2222.0893509999996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188.01765800000001</v>
      </c>
      <c r="L21">
        <v>303</v>
      </c>
      <c r="M21">
        <v>52.868000000000002</v>
      </c>
      <c r="N21">
        <v>118.125</v>
      </c>
      <c r="O21">
        <v>123.66562500000001</v>
      </c>
      <c r="P21">
        <v>139.31</v>
      </c>
      <c r="Q21">
        <v>7</v>
      </c>
      <c r="R21">
        <v>23.287906</v>
      </c>
      <c r="S21">
        <v>14.111022999999999</v>
      </c>
      <c r="T21">
        <v>0</v>
      </c>
      <c r="U21">
        <v>418.77</v>
      </c>
      <c r="V21">
        <v>0</v>
      </c>
      <c r="W21">
        <v>23.4072</v>
      </c>
      <c r="X21">
        <v>78.259100000000004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38.6616</v>
      </c>
      <c r="AH21">
        <v>152.94049999999999</v>
      </c>
      <c r="AI21">
        <v>6.3650000000000002</v>
      </c>
      <c r="AJ21">
        <v>0</v>
      </c>
      <c r="AK21">
        <v>51.267600000000002</v>
      </c>
      <c r="AL21">
        <v>76.691999999999993</v>
      </c>
      <c r="AM21">
        <v>15.804048</v>
      </c>
      <c r="AN21">
        <v>0.99475999999999998</v>
      </c>
      <c r="AO21">
        <v>26.46</v>
      </c>
      <c r="AP21">
        <v>10.504200000000001</v>
      </c>
      <c r="AQ21">
        <v>0</v>
      </c>
      <c r="AR21">
        <v>47.472000000000001</v>
      </c>
      <c r="AS21">
        <v>31.897382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2195.7061180000005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188.01765800000001</v>
      </c>
      <c r="L22">
        <v>283</v>
      </c>
      <c r="M22">
        <v>52.868000000000002</v>
      </c>
      <c r="N22">
        <v>118.125</v>
      </c>
      <c r="O22">
        <v>123.66562500000001</v>
      </c>
      <c r="P22">
        <v>139.31</v>
      </c>
      <c r="Q22">
        <v>7</v>
      </c>
      <c r="R22">
        <v>23.287906</v>
      </c>
      <c r="S22">
        <v>14.111022999999999</v>
      </c>
      <c r="T22">
        <v>0</v>
      </c>
      <c r="U22">
        <v>418.77</v>
      </c>
      <c r="V22">
        <v>0</v>
      </c>
      <c r="W22">
        <v>23.4072</v>
      </c>
      <c r="X22">
        <v>78.259100000000004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38.6616</v>
      </c>
      <c r="AH22">
        <v>152.94049999999999</v>
      </c>
      <c r="AI22">
        <v>22.914000000000001</v>
      </c>
      <c r="AJ22">
        <v>0</v>
      </c>
      <c r="AK22">
        <v>51.267600000000002</v>
      </c>
      <c r="AL22">
        <v>76.691999999999993</v>
      </c>
      <c r="AM22">
        <v>15.804048</v>
      </c>
      <c r="AN22">
        <v>0.99475999999999998</v>
      </c>
      <c r="AO22">
        <v>26.46</v>
      </c>
      <c r="AP22">
        <v>10.504200000000001</v>
      </c>
      <c r="AQ22">
        <v>0</v>
      </c>
      <c r="AR22">
        <v>47.472000000000001</v>
      </c>
      <c r="AS22">
        <v>31.897382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2189.255118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187.970111</v>
      </c>
      <c r="L23">
        <v>273</v>
      </c>
      <c r="M23">
        <v>52.868000000000002</v>
      </c>
      <c r="N23">
        <v>118.125</v>
      </c>
      <c r="O23">
        <v>123.66562500000001</v>
      </c>
      <c r="P23">
        <v>139.31</v>
      </c>
      <c r="Q23">
        <v>7</v>
      </c>
      <c r="R23">
        <v>23.276743</v>
      </c>
      <c r="S23">
        <v>13.864345</v>
      </c>
      <c r="T23">
        <v>0</v>
      </c>
      <c r="U23">
        <v>418.77</v>
      </c>
      <c r="V23">
        <v>0</v>
      </c>
      <c r="W23">
        <v>23.4072</v>
      </c>
      <c r="X23">
        <v>78.259100000000004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38.6616</v>
      </c>
      <c r="AH23">
        <v>152.94049999999999</v>
      </c>
      <c r="AI23">
        <v>30.552</v>
      </c>
      <c r="AJ23">
        <v>0</v>
      </c>
      <c r="AK23">
        <v>51.267600000000002</v>
      </c>
      <c r="AL23">
        <v>76.691999999999993</v>
      </c>
      <c r="AM23">
        <v>15.804048</v>
      </c>
      <c r="AN23">
        <v>0.99475999999999998</v>
      </c>
      <c r="AO23">
        <v>26.46</v>
      </c>
      <c r="AP23">
        <v>10.504200000000001</v>
      </c>
      <c r="AQ23">
        <v>0</v>
      </c>
      <c r="AR23">
        <v>47.472000000000001</v>
      </c>
      <c r="AS23">
        <v>31.897382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2190.5877299999997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187.970111</v>
      </c>
      <c r="L24">
        <v>237.93684300000001</v>
      </c>
      <c r="M24">
        <v>52.868000000000002</v>
      </c>
      <c r="N24">
        <v>118.125</v>
      </c>
      <c r="O24">
        <v>123.66562500000001</v>
      </c>
      <c r="P24">
        <v>139.31</v>
      </c>
      <c r="Q24">
        <v>7</v>
      </c>
      <c r="R24">
        <v>23.276743</v>
      </c>
      <c r="S24">
        <v>13.864345</v>
      </c>
      <c r="T24">
        <v>0</v>
      </c>
      <c r="U24">
        <v>418.77</v>
      </c>
      <c r="V24">
        <v>0</v>
      </c>
      <c r="W24">
        <v>23.4072</v>
      </c>
      <c r="X24">
        <v>78.259100000000004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38.6616</v>
      </c>
      <c r="AH24">
        <v>152.94049999999999</v>
      </c>
      <c r="AI24">
        <v>65.401647999999994</v>
      </c>
      <c r="AJ24">
        <v>0</v>
      </c>
      <c r="AK24">
        <v>51.267600000000002</v>
      </c>
      <c r="AL24">
        <v>76.691999999999993</v>
      </c>
      <c r="AM24">
        <v>15.804048</v>
      </c>
      <c r="AN24">
        <v>0.99475999999999998</v>
      </c>
      <c r="AO24">
        <v>26.46</v>
      </c>
      <c r="AP24">
        <v>10.504200000000001</v>
      </c>
      <c r="AQ24">
        <v>0</v>
      </c>
      <c r="AR24">
        <v>47.472000000000001</v>
      </c>
      <c r="AS24">
        <v>31.897382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2190.374221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187.970111</v>
      </c>
      <c r="L25">
        <v>237.54091399999999</v>
      </c>
      <c r="M25">
        <v>52.868000000000002</v>
      </c>
      <c r="N25">
        <v>118.125</v>
      </c>
      <c r="O25">
        <v>123.66562500000001</v>
      </c>
      <c r="P25">
        <v>139.31</v>
      </c>
      <c r="Q25">
        <v>7</v>
      </c>
      <c r="R25">
        <v>23.276743</v>
      </c>
      <c r="S25">
        <v>13.864345</v>
      </c>
      <c r="T25">
        <v>0</v>
      </c>
      <c r="U25">
        <v>414</v>
      </c>
      <c r="V25">
        <v>0</v>
      </c>
      <c r="W25">
        <v>28.828399999999998</v>
      </c>
      <c r="X25">
        <v>93.188508999999996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38.6616</v>
      </c>
      <c r="AH25">
        <v>152.94049999999999</v>
      </c>
      <c r="AI25">
        <v>65.401647999999994</v>
      </c>
      <c r="AJ25">
        <v>0</v>
      </c>
      <c r="AK25">
        <v>51.267600000000002</v>
      </c>
      <c r="AL25">
        <v>76.691999999999993</v>
      </c>
      <c r="AM25">
        <v>15.804048</v>
      </c>
      <c r="AN25">
        <v>0.99475999999999998</v>
      </c>
      <c r="AO25">
        <v>26.46</v>
      </c>
      <c r="AP25">
        <v>10.504200000000001</v>
      </c>
      <c r="AQ25">
        <v>0</v>
      </c>
      <c r="AR25">
        <v>47.472000000000001</v>
      </c>
      <c r="AS25">
        <v>31.897382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2203.5589010000003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187.970111</v>
      </c>
      <c r="L26">
        <v>237.54091399999999</v>
      </c>
      <c r="M26">
        <v>52.868000000000002</v>
      </c>
      <c r="N26">
        <v>118.125</v>
      </c>
      <c r="O26">
        <v>123.66562500000001</v>
      </c>
      <c r="P26">
        <v>139.31</v>
      </c>
      <c r="Q26">
        <v>7</v>
      </c>
      <c r="R26">
        <v>23.276743</v>
      </c>
      <c r="S26">
        <v>13.864345</v>
      </c>
      <c r="T26">
        <v>0</v>
      </c>
      <c r="U26">
        <v>414</v>
      </c>
      <c r="V26">
        <v>0</v>
      </c>
      <c r="W26">
        <v>28.828399999999998</v>
      </c>
      <c r="X26">
        <v>97.729200000000006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38.6616</v>
      </c>
      <c r="AH26">
        <v>152.94049999999999</v>
      </c>
      <c r="AI26">
        <v>65.401647999999994</v>
      </c>
      <c r="AJ26">
        <v>0</v>
      </c>
      <c r="AK26">
        <v>51.267600000000002</v>
      </c>
      <c r="AL26">
        <v>76.691999999999993</v>
      </c>
      <c r="AM26">
        <v>15.804048</v>
      </c>
      <c r="AN26">
        <v>0.99475999999999998</v>
      </c>
      <c r="AO26">
        <v>26.46</v>
      </c>
      <c r="AP26">
        <v>10.504200000000001</v>
      </c>
      <c r="AQ26">
        <v>0</v>
      </c>
      <c r="AR26">
        <v>47.472000000000001</v>
      </c>
      <c r="AS26">
        <v>31.897382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2207.0995920000005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187.970111</v>
      </c>
      <c r="L27">
        <v>237.54091399999999</v>
      </c>
      <c r="M27">
        <v>52.868000000000002</v>
      </c>
      <c r="N27">
        <v>118.125</v>
      </c>
      <c r="O27">
        <v>123.66562500000001</v>
      </c>
      <c r="P27">
        <v>139.31</v>
      </c>
      <c r="Q27">
        <v>7</v>
      </c>
      <c r="R27">
        <v>19.499285</v>
      </c>
      <c r="S27">
        <v>13.864345</v>
      </c>
      <c r="T27">
        <v>0</v>
      </c>
      <c r="U27">
        <v>410.625</v>
      </c>
      <c r="V27">
        <v>0</v>
      </c>
      <c r="W27">
        <v>17.7925</v>
      </c>
      <c r="X27">
        <v>97.729200000000006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38.6616</v>
      </c>
      <c r="AH27">
        <v>152.94049999999999</v>
      </c>
      <c r="AI27">
        <v>65.401647999999994</v>
      </c>
      <c r="AJ27">
        <v>0</v>
      </c>
      <c r="AK27">
        <v>51.267600000000002</v>
      </c>
      <c r="AL27">
        <v>76.691999999999993</v>
      </c>
      <c r="AM27">
        <v>15.804048</v>
      </c>
      <c r="AN27">
        <v>0.99475999999999998</v>
      </c>
      <c r="AO27">
        <v>26.46</v>
      </c>
      <c r="AP27">
        <v>10.504200000000001</v>
      </c>
      <c r="AQ27">
        <v>0</v>
      </c>
      <c r="AR27">
        <v>47.472000000000001</v>
      </c>
      <c r="AS27">
        <v>31.897382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2188.9112340000001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187.970111</v>
      </c>
      <c r="L28">
        <v>237.54091399999999</v>
      </c>
      <c r="M28">
        <v>52.868000000000002</v>
      </c>
      <c r="N28">
        <v>118.125</v>
      </c>
      <c r="O28">
        <v>123.66562500000001</v>
      </c>
      <c r="P28">
        <v>139.31</v>
      </c>
      <c r="Q28">
        <v>7</v>
      </c>
      <c r="R28">
        <v>19.499285</v>
      </c>
      <c r="S28">
        <v>13.864345</v>
      </c>
      <c r="T28">
        <v>0</v>
      </c>
      <c r="U28">
        <v>410.625</v>
      </c>
      <c r="V28">
        <v>0</v>
      </c>
      <c r="W28">
        <v>17.7925</v>
      </c>
      <c r="X28">
        <v>97.729200000000006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38.6616</v>
      </c>
      <c r="AH28">
        <v>152.94049999999999</v>
      </c>
      <c r="AI28">
        <v>65.401647999999994</v>
      </c>
      <c r="AJ28">
        <v>0</v>
      </c>
      <c r="AK28">
        <v>51.267600000000002</v>
      </c>
      <c r="AL28">
        <v>76.691999999999993</v>
      </c>
      <c r="AM28">
        <v>15.804048</v>
      </c>
      <c r="AN28">
        <v>0.99475999999999998</v>
      </c>
      <c r="AO28">
        <v>26.46</v>
      </c>
      <c r="AP28">
        <v>10.504200000000001</v>
      </c>
      <c r="AQ28">
        <v>0</v>
      </c>
      <c r="AR28">
        <v>51.887999999999998</v>
      </c>
      <c r="AS28">
        <v>31.897382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2195.3272339999999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187.970111</v>
      </c>
      <c r="L29">
        <v>237.54091399999999</v>
      </c>
      <c r="M29">
        <v>52.868000000000002</v>
      </c>
      <c r="N29">
        <v>118.125</v>
      </c>
      <c r="O29">
        <v>123.66562500000001</v>
      </c>
      <c r="P29">
        <v>139.31</v>
      </c>
      <c r="Q29">
        <v>7</v>
      </c>
      <c r="R29">
        <v>14.78468</v>
      </c>
      <c r="S29">
        <v>13.864345</v>
      </c>
      <c r="T29">
        <v>0</v>
      </c>
      <c r="U29">
        <v>410.625</v>
      </c>
      <c r="V29">
        <v>0</v>
      </c>
      <c r="W29">
        <v>17.7925</v>
      </c>
      <c r="X29">
        <v>97.729200000000006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38.6616</v>
      </c>
      <c r="AH29">
        <v>152.94049999999999</v>
      </c>
      <c r="AI29">
        <v>65.401647999999994</v>
      </c>
      <c r="AJ29">
        <v>0</v>
      </c>
      <c r="AK29">
        <v>51.267600000000002</v>
      </c>
      <c r="AL29">
        <v>76.691999999999993</v>
      </c>
      <c r="AM29">
        <v>15.804048</v>
      </c>
      <c r="AN29">
        <v>0.99475999999999998</v>
      </c>
      <c r="AO29">
        <v>26.46</v>
      </c>
      <c r="AP29">
        <v>10.504200000000001</v>
      </c>
      <c r="AQ29">
        <v>0</v>
      </c>
      <c r="AR29">
        <v>51.887999999999998</v>
      </c>
      <c r="AS29">
        <v>31.897382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2194.6126289999997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187.970111</v>
      </c>
      <c r="L30">
        <v>237.54091399999999</v>
      </c>
      <c r="M30">
        <v>52.868000000000002</v>
      </c>
      <c r="N30">
        <v>118.125</v>
      </c>
      <c r="O30">
        <v>123.66562500000001</v>
      </c>
      <c r="P30">
        <v>139.31</v>
      </c>
      <c r="Q30">
        <v>7</v>
      </c>
      <c r="R30">
        <v>14.78468</v>
      </c>
      <c r="S30">
        <v>13.864345</v>
      </c>
      <c r="T30">
        <v>0</v>
      </c>
      <c r="U30">
        <v>410.625</v>
      </c>
      <c r="V30">
        <v>0</v>
      </c>
      <c r="W30">
        <v>12</v>
      </c>
      <c r="X30">
        <v>78.259100000000004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38.6616</v>
      </c>
      <c r="AH30">
        <v>152.94049999999999</v>
      </c>
      <c r="AI30">
        <v>19.094999999999999</v>
      </c>
      <c r="AJ30">
        <v>0</v>
      </c>
      <c r="AK30">
        <v>51.267600000000002</v>
      </c>
      <c r="AL30">
        <v>76.691999999999993</v>
      </c>
      <c r="AM30">
        <v>15.804048</v>
      </c>
      <c r="AN30">
        <v>0.99475999999999998</v>
      </c>
      <c r="AO30">
        <v>26.46</v>
      </c>
      <c r="AP30">
        <v>10.504200000000001</v>
      </c>
      <c r="AQ30">
        <v>0</v>
      </c>
      <c r="AR30">
        <v>47.472000000000001</v>
      </c>
      <c r="AS30">
        <v>31.897382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2114.6273810000002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187.970111</v>
      </c>
      <c r="L31">
        <v>237.54091399999999</v>
      </c>
      <c r="M31">
        <v>52.868000000000002</v>
      </c>
      <c r="N31">
        <v>118.125</v>
      </c>
      <c r="O31">
        <v>123.66562500000001</v>
      </c>
      <c r="P31">
        <v>139.31</v>
      </c>
      <c r="Q31">
        <v>7</v>
      </c>
      <c r="R31">
        <v>19.103617</v>
      </c>
      <c r="S31">
        <v>13.864345</v>
      </c>
      <c r="T31">
        <v>0</v>
      </c>
      <c r="U31">
        <v>407.25</v>
      </c>
      <c r="V31">
        <v>0</v>
      </c>
      <c r="W31">
        <v>12</v>
      </c>
      <c r="X31">
        <v>78.259100000000004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38.6616</v>
      </c>
      <c r="AH31">
        <v>152.94049999999999</v>
      </c>
      <c r="AI31">
        <v>19.094999999999999</v>
      </c>
      <c r="AJ31">
        <v>0</v>
      </c>
      <c r="AK31">
        <v>51.267600000000002</v>
      </c>
      <c r="AL31">
        <v>76.691999999999993</v>
      </c>
      <c r="AM31">
        <v>15.804048</v>
      </c>
      <c r="AN31">
        <v>0.99475999999999998</v>
      </c>
      <c r="AO31">
        <v>26.46</v>
      </c>
      <c r="AP31">
        <v>10.504200000000001</v>
      </c>
      <c r="AQ31">
        <v>0</v>
      </c>
      <c r="AR31">
        <v>47.472000000000001</v>
      </c>
      <c r="AS31">
        <v>31.897382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25.21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2123.7813180000003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187.96688</v>
      </c>
      <c r="L32">
        <v>237.54091399999999</v>
      </c>
      <c r="M32">
        <v>52.868000000000002</v>
      </c>
      <c r="N32">
        <v>118.125</v>
      </c>
      <c r="O32">
        <v>123.66562500000001</v>
      </c>
      <c r="P32">
        <v>139.31</v>
      </c>
      <c r="Q32">
        <v>7</v>
      </c>
      <c r="R32">
        <v>19.103617</v>
      </c>
      <c r="S32">
        <v>13.864345</v>
      </c>
      <c r="T32">
        <v>0</v>
      </c>
      <c r="U32">
        <v>407.25</v>
      </c>
      <c r="V32">
        <v>0</v>
      </c>
      <c r="W32">
        <v>12</v>
      </c>
      <c r="X32">
        <v>78.259100000000004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38.6616</v>
      </c>
      <c r="AH32">
        <v>152.94049999999999</v>
      </c>
      <c r="AI32">
        <v>19.094999999999999</v>
      </c>
      <c r="AJ32">
        <v>0</v>
      </c>
      <c r="AK32">
        <v>51.267600000000002</v>
      </c>
      <c r="AL32">
        <v>76.691999999999993</v>
      </c>
      <c r="AM32">
        <v>15.804048</v>
      </c>
      <c r="AN32">
        <v>0.99475999999999998</v>
      </c>
      <c r="AO32">
        <v>26.46</v>
      </c>
      <c r="AP32">
        <v>10.504200000000001</v>
      </c>
      <c r="AQ32">
        <v>0</v>
      </c>
      <c r="AR32">
        <v>47.472000000000001</v>
      </c>
      <c r="AS32">
        <v>31.897382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33.21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2131.7780870000001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188.07026400000001</v>
      </c>
      <c r="L33">
        <v>238.63715400000001</v>
      </c>
      <c r="M33">
        <v>52.868000000000002</v>
      </c>
      <c r="N33">
        <v>118.125</v>
      </c>
      <c r="O33">
        <v>123.66562500000001</v>
      </c>
      <c r="P33">
        <v>139.31</v>
      </c>
      <c r="Q33">
        <v>7</v>
      </c>
      <c r="R33">
        <v>19.357455999999999</v>
      </c>
      <c r="S33">
        <v>13.922832</v>
      </c>
      <c r="T33">
        <v>0</v>
      </c>
      <c r="U33">
        <v>407.25</v>
      </c>
      <c r="V33">
        <v>1.2794000000000001</v>
      </c>
      <c r="W33">
        <v>12</v>
      </c>
      <c r="X33">
        <v>90.259100000000004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38.6616</v>
      </c>
      <c r="AH33">
        <v>152.94049999999999</v>
      </c>
      <c r="AI33">
        <v>19.094999999999999</v>
      </c>
      <c r="AJ33">
        <v>0</v>
      </c>
      <c r="AK33">
        <v>51.267600000000002</v>
      </c>
      <c r="AL33">
        <v>76.691999999999993</v>
      </c>
      <c r="AM33">
        <v>15.804048</v>
      </c>
      <c r="AN33">
        <v>0.99475999999999998</v>
      </c>
      <c r="AO33">
        <v>26.46</v>
      </c>
      <c r="AP33">
        <v>11.529</v>
      </c>
      <c r="AQ33">
        <v>0</v>
      </c>
      <c r="AR33">
        <v>47.472000000000001</v>
      </c>
      <c r="AS33">
        <v>31.897382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38.21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2152.5942369999998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188.07026400000001</v>
      </c>
      <c r="L34">
        <v>238.63715400000001</v>
      </c>
      <c r="M34">
        <v>52.868000000000002</v>
      </c>
      <c r="N34">
        <v>118.125</v>
      </c>
      <c r="O34">
        <v>123.66562500000001</v>
      </c>
      <c r="P34">
        <v>139.31</v>
      </c>
      <c r="Q34">
        <v>7</v>
      </c>
      <c r="R34">
        <v>19.357455999999999</v>
      </c>
      <c r="S34">
        <v>13.922832</v>
      </c>
      <c r="T34">
        <v>0</v>
      </c>
      <c r="U34">
        <v>407.25</v>
      </c>
      <c r="V34">
        <v>0</v>
      </c>
      <c r="W34">
        <v>12</v>
      </c>
      <c r="X34">
        <v>90.259100000000004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38.6616</v>
      </c>
      <c r="AH34">
        <v>152.94049999999999</v>
      </c>
      <c r="AI34">
        <v>19.094999999999999</v>
      </c>
      <c r="AJ34">
        <v>0</v>
      </c>
      <c r="AK34">
        <v>51.267600000000002</v>
      </c>
      <c r="AL34">
        <v>76.691999999999993</v>
      </c>
      <c r="AM34">
        <v>15.804048</v>
      </c>
      <c r="AN34">
        <v>0.99475999999999998</v>
      </c>
      <c r="AO34">
        <v>26.46</v>
      </c>
      <c r="AP34">
        <v>11.529</v>
      </c>
      <c r="AQ34">
        <v>0</v>
      </c>
      <c r="AR34">
        <v>47.472000000000001</v>
      </c>
      <c r="AS34">
        <v>31.897382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44.21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2157.3148369999999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188.11634100000001</v>
      </c>
      <c r="L35">
        <v>238.63715400000001</v>
      </c>
      <c r="M35">
        <v>52.868000000000002</v>
      </c>
      <c r="N35">
        <v>118.125</v>
      </c>
      <c r="O35">
        <v>123.66562500000001</v>
      </c>
      <c r="P35">
        <v>139.31</v>
      </c>
      <c r="Q35">
        <v>7</v>
      </c>
      <c r="R35">
        <v>20.275912999999999</v>
      </c>
      <c r="S35">
        <v>14.164083</v>
      </c>
      <c r="T35">
        <v>0</v>
      </c>
      <c r="U35">
        <v>412.09375</v>
      </c>
      <c r="V35">
        <v>0</v>
      </c>
      <c r="W35">
        <v>12</v>
      </c>
      <c r="X35">
        <v>77.290417000000005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38.6616</v>
      </c>
      <c r="AH35">
        <v>152.94049999999999</v>
      </c>
      <c r="AI35">
        <v>19.094999999999999</v>
      </c>
      <c r="AJ35">
        <v>0</v>
      </c>
      <c r="AK35">
        <v>51.267600000000002</v>
      </c>
      <c r="AL35">
        <v>76.691999999999993</v>
      </c>
      <c r="AM35">
        <v>15.804048</v>
      </c>
      <c r="AN35">
        <v>0.99475999999999998</v>
      </c>
      <c r="AO35">
        <v>26.46</v>
      </c>
      <c r="AP35">
        <v>11.529</v>
      </c>
      <c r="AQ35">
        <v>0</v>
      </c>
      <c r="AR35">
        <v>47.472000000000001</v>
      </c>
      <c r="AS35">
        <v>31.897382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49.42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2155.605689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188.11634100000001</v>
      </c>
      <c r="L36">
        <v>238.63715400000001</v>
      </c>
      <c r="M36">
        <v>52.868000000000002</v>
      </c>
      <c r="N36">
        <v>118.125</v>
      </c>
      <c r="O36">
        <v>123.66562500000001</v>
      </c>
      <c r="P36">
        <v>139.31</v>
      </c>
      <c r="Q36">
        <v>7</v>
      </c>
      <c r="R36">
        <v>20.275912999999999</v>
      </c>
      <c r="S36">
        <v>14.164083</v>
      </c>
      <c r="T36">
        <v>0</v>
      </c>
      <c r="U36">
        <v>412.875</v>
      </c>
      <c r="V36">
        <v>0</v>
      </c>
      <c r="W36">
        <v>12</v>
      </c>
      <c r="X36">
        <v>67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38.6616</v>
      </c>
      <c r="AH36">
        <v>152.94049999999999</v>
      </c>
      <c r="AI36">
        <v>19.094999999999999</v>
      </c>
      <c r="AJ36">
        <v>0</v>
      </c>
      <c r="AK36">
        <v>51.267600000000002</v>
      </c>
      <c r="AL36">
        <v>76.691999999999993</v>
      </c>
      <c r="AM36">
        <v>15.804048</v>
      </c>
      <c r="AN36">
        <v>0.99475999999999998</v>
      </c>
      <c r="AO36">
        <v>26.46</v>
      </c>
      <c r="AP36">
        <v>11.529</v>
      </c>
      <c r="AQ36">
        <v>0</v>
      </c>
      <c r="AR36">
        <v>47.472000000000001</v>
      </c>
      <c r="AS36">
        <v>31.897382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54.42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2151.0965220000003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188.11634100000001</v>
      </c>
      <c r="L37">
        <v>238.31953100000001</v>
      </c>
      <c r="M37">
        <v>72.433999999999997</v>
      </c>
      <c r="N37">
        <v>118.125</v>
      </c>
      <c r="O37">
        <v>123.66562500000001</v>
      </c>
      <c r="P37">
        <v>139.31</v>
      </c>
      <c r="Q37">
        <v>7</v>
      </c>
      <c r="R37">
        <v>20.275912999999999</v>
      </c>
      <c r="S37">
        <v>14.164083</v>
      </c>
      <c r="T37">
        <v>0</v>
      </c>
      <c r="U37">
        <v>412.875</v>
      </c>
      <c r="V37">
        <v>0</v>
      </c>
      <c r="W37">
        <v>12</v>
      </c>
      <c r="X37">
        <v>92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38.6616</v>
      </c>
      <c r="AH37">
        <v>152.94049999999999</v>
      </c>
      <c r="AI37">
        <v>19.094999999999999</v>
      </c>
      <c r="AJ37">
        <v>0</v>
      </c>
      <c r="AK37">
        <v>51.267600000000002</v>
      </c>
      <c r="AL37">
        <v>76.691999999999993</v>
      </c>
      <c r="AM37">
        <v>15.804048</v>
      </c>
      <c r="AN37">
        <v>0.99475999999999998</v>
      </c>
      <c r="AO37">
        <v>26.46</v>
      </c>
      <c r="AP37">
        <v>7.6859999999999999</v>
      </c>
      <c r="AQ37">
        <v>0</v>
      </c>
      <c r="AR37">
        <v>47.472000000000001</v>
      </c>
      <c r="AS37">
        <v>31.897382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54.42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2193.6998989999997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188.11634100000001</v>
      </c>
      <c r="L38">
        <v>238.31953100000001</v>
      </c>
      <c r="M38">
        <v>72.433999999999997</v>
      </c>
      <c r="N38">
        <v>118.125</v>
      </c>
      <c r="O38">
        <v>123.66562500000001</v>
      </c>
      <c r="P38">
        <v>139.31</v>
      </c>
      <c r="Q38">
        <v>7</v>
      </c>
      <c r="R38">
        <v>20.275912999999999</v>
      </c>
      <c r="S38">
        <v>14.164083</v>
      </c>
      <c r="T38">
        <v>0</v>
      </c>
      <c r="U38">
        <v>412.875</v>
      </c>
      <c r="V38">
        <v>2.843213</v>
      </c>
      <c r="W38">
        <v>12</v>
      </c>
      <c r="X38">
        <v>124.26090000000001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38.6616</v>
      </c>
      <c r="AH38">
        <v>152.94049999999999</v>
      </c>
      <c r="AI38">
        <v>19.094999999999999</v>
      </c>
      <c r="AJ38">
        <v>0</v>
      </c>
      <c r="AK38">
        <v>51.267600000000002</v>
      </c>
      <c r="AL38">
        <v>76.691999999999993</v>
      </c>
      <c r="AM38">
        <v>15.804048</v>
      </c>
      <c r="AN38">
        <v>0.99475999999999998</v>
      </c>
      <c r="AO38">
        <v>26.46</v>
      </c>
      <c r="AP38">
        <v>7.6859999999999999</v>
      </c>
      <c r="AQ38">
        <v>0</v>
      </c>
      <c r="AR38">
        <v>47.472000000000001</v>
      </c>
      <c r="AS38">
        <v>31.897382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64.42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2241.0020119999999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188.11634100000001</v>
      </c>
      <c r="L39">
        <v>238.31953100000001</v>
      </c>
      <c r="M39">
        <v>72.433999999999997</v>
      </c>
      <c r="N39">
        <v>118.125</v>
      </c>
      <c r="O39">
        <v>123.66562500000001</v>
      </c>
      <c r="P39">
        <v>139.31</v>
      </c>
      <c r="Q39">
        <v>7</v>
      </c>
      <c r="R39">
        <v>22.50723</v>
      </c>
      <c r="S39">
        <v>14.164083</v>
      </c>
      <c r="T39">
        <v>0</v>
      </c>
      <c r="U39">
        <v>410.625</v>
      </c>
      <c r="V39">
        <v>3.9045000000000001</v>
      </c>
      <c r="W39">
        <v>12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38.6616</v>
      </c>
      <c r="AH39">
        <v>152.94049999999999</v>
      </c>
      <c r="AI39">
        <v>19.094999999999999</v>
      </c>
      <c r="AJ39">
        <v>0</v>
      </c>
      <c r="AK39">
        <v>51.267600000000002</v>
      </c>
      <c r="AL39">
        <v>76.691999999999993</v>
      </c>
      <c r="AM39">
        <v>15.804048</v>
      </c>
      <c r="AN39">
        <v>0.99475999999999998</v>
      </c>
      <c r="AO39">
        <v>26.46</v>
      </c>
      <c r="AP39">
        <v>7.6859999999999999</v>
      </c>
      <c r="AQ39">
        <v>0</v>
      </c>
      <c r="AR39">
        <v>47.472000000000001</v>
      </c>
      <c r="AS39">
        <v>31.897382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47.63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2250.4813410000002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188.11634100000001</v>
      </c>
      <c r="L40">
        <v>238.31953100000001</v>
      </c>
      <c r="M40">
        <v>72.433999999999997</v>
      </c>
      <c r="N40">
        <v>118.125</v>
      </c>
      <c r="O40">
        <v>123.66562500000001</v>
      </c>
      <c r="P40">
        <v>139.31</v>
      </c>
      <c r="Q40">
        <v>7</v>
      </c>
      <c r="R40">
        <v>22.50723</v>
      </c>
      <c r="S40">
        <v>14.164083</v>
      </c>
      <c r="T40">
        <v>0</v>
      </c>
      <c r="U40">
        <v>410.625</v>
      </c>
      <c r="V40">
        <v>6.6319999999999997</v>
      </c>
      <c r="W40">
        <v>12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38.6616</v>
      </c>
      <c r="AH40">
        <v>152.94049999999999</v>
      </c>
      <c r="AI40">
        <v>19.094999999999999</v>
      </c>
      <c r="AJ40">
        <v>0</v>
      </c>
      <c r="AK40">
        <v>51.267600000000002</v>
      </c>
      <c r="AL40">
        <v>76.691999999999993</v>
      </c>
      <c r="AM40">
        <v>15.804048</v>
      </c>
      <c r="AN40">
        <v>0.99475999999999998</v>
      </c>
      <c r="AO40">
        <v>26.46</v>
      </c>
      <c r="AP40">
        <v>7.6859999999999999</v>
      </c>
      <c r="AQ40">
        <v>0</v>
      </c>
      <c r="AR40">
        <v>47.472000000000001</v>
      </c>
      <c r="AS40">
        <v>31.897382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51.63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2257.2088410000001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188.11634100000001</v>
      </c>
      <c r="L41">
        <v>238.31953100000001</v>
      </c>
      <c r="M41">
        <v>72.433999999999997</v>
      </c>
      <c r="N41">
        <v>118.125</v>
      </c>
      <c r="O41">
        <v>123.66562500000001</v>
      </c>
      <c r="P41">
        <v>139.31</v>
      </c>
      <c r="Q41">
        <v>7</v>
      </c>
      <c r="R41">
        <v>22.50723</v>
      </c>
      <c r="S41">
        <v>14.164083</v>
      </c>
      <c r="T41">
        <v>0</v>
      </c>
      <c r="U41">
        <v>410.625</v>
      </c>
      <c r="V41">
        <v>6.6319999999999997</v>
      </c>
      <c r="W41">
        <v>12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38.6616</v>
      </c>
      <c r="AH41">
        <v>152.94049999999999</v>
      </c>
      <c r="AI41">
        <v>19.094999999999999</v>
      </c>
      <c r="AJ41">
        <v>0</v>
      </c>
      <c r="AK41">
        <v>51.267600000000002</v>
      </c>
      <c r="AL41">
        <v>76.691999999999993</v>
      </c>
      <c r="AM41">
        <v>15.804048</v>
      </c>
      <c r="AN41">
        <v>0.99475999999999998</v>
      </c>
      <c r="AO41">
        <v>26.46</v>
      </c>
      <c r="AP41">
        <v>11.529</v>
      </c>
      <c r="AQ41">
        <v>0</v>
      </c>
      <c r="AR41">
        <v>47.472000000000001</v>
      </c>
      <c r="AS41">
        <v>31.897382</v>
      </c>
      <c r="AT41">
        <v>13.189977000000001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57.63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2262.6578180000001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188.11634100000001</v>
      </c>
      <c r="L42">
        <v>238.31953100000001</v>
      </c>
      <c r="M42">
        <v>72.433999999999997</v>
      </c>
      <c r="N42">
        <v>118.125</v>
      </c>
      <c r="O42">
        <v>123.66562500000001</v>
      </c>
      <c r="P42">
        <v>139.31</v>
      </c>
      <c r="Q42">
        <v>7</v>
      </c>
      <c r="R42">
        <v>22.50723</v>
      </c>
      <c r="S42">
        <v>14.164083</v>
      </c>
      <c r="T42">
        <v>0</v>
      </c>
      <c r="U42">
        <v>410.625</v>
      </c>
      <c r="V42">
        <v>6.6319999999999997</v>
      </c>
      <c r="W42">
        <v>12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38.6616</v>
      </c>
      <c r="AH42">
        <v>152.94049999999999</v>
      </c>
      <c r="AI42">
        <v>19.094999999999999</v>
      </c>
      <c r="AJ42">
        <v>0</v>
      </c>
      <c r="AK42">
        <v>51.267600000000002</v>
      </c>
      <c r="AL42">
        <v>76.691999999999993</v>
      </c>
      <c r="AM42">
        <v>15.804048</v>
      </c>
      <c r="AN42">
        <v>0.99475999999999998</v>
      </c>
      <c r="AO42">
        <v>26.46</v>
      </c>
      <c r="AP42">
        <v>11.529</v>
      </c>
      <c r="AQ42">
        <v>0</v>
      </c>
      <c r="AR42">
        <v>47.472000000000001</v>
      </c>
      <c r="AS42">
        <v>31.897382</v>
      </c>
      <c r="AT42">
        <v>13.189977000000001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62.63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2267.6578180000001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188.11634100000001</v>
      </c>
      <c r="L43">
        <v>238.31953100000001</v>
      </c>
      <c r="M43">
        <v>72.433999999999997</v>
      </c>
      <c r="N43">
        <v>118.125</v>
      </c>
      <c r="O43">
        <v>123.66562500000001</v>
      </c>
      <c r="P43">
        <v>139.31</v>
      </c>
      <c r="Q43">
        <v>7</v>
      </c>
      <c r="R43">
        <v>22.50723</v>
      </c>
      <c r="S43">
        <v>14.164083</v>
      </c>
      <c r="T43">
        <v>0</v>
      </c>
      <c r="U43">
        <v>410.625</v>
      </c>
      <c r="V43">
        <v>6.6319999999999997</v>
      </c>
      <c r="W43">
        <v>12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38.6616</v>
      </c>
      <c r="AH43">
        <v>152.94049999999999</v>
      </c>
      <c r="AI43">
        <v>19.094999999999999</v>
      </c>
      <c r="AJ43">
        <v>0</v>
      </c>
      <c r="AK43">
        <v>51.267600000000002</v>
      </c>
      <c r="AL43">
        <v>76.691999999999993</v>
      </c>
      <c r="AM43">
        <v>15.804048</v>
      </c>
      <c r="AN43">
        <v>0.99475999999999998</v>
      </c>
      <c r="AO43">
        <v>26.46</v>
      </c>
      <c r="AP43">
        <v>11.529</v>
      </c>
      <c r="AQ43">
        <v>0</v>
      </c>
      <c r="AR43">
        <v>47.472000000000001</v>
      </c>
      <c r="AS43">
        <v>31.897382</v>
      </c>
      <c r="AT43">
        <v>13.189977000000001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69.42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2274.4478180000001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188.11634100000001</v>
      </c>
      <c r="L44">
        <v>238.31953100000001</v>
      </c>
      <c r="M44">
        <v>72.433999999999997</v>
      </c>
      <c r="N44">
        <v>118.125</v>
      </c>
      <c r="O44">
        <v>123.66562500000001</v>
      </c>
      <c r="P44">
        <v>139.31</v>
      </c>
      <c r="Q44">
        <v>7</v>
      </c>
      <c r="R44">
        <v>23.291889999999999</v>
      </c>
      <c r="S44">
        <v>14.164083</v>
      </c>
      <c r="T44">
        <v>0</v>
      </c>
      <c r="U44">
        <v>410.625</v>
      </c>
      <c r="V44">
        <v>6.6319999999999997</v>
      </c>
      <c r="W44">
        <v>23.035900000000002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38.6616</v>
      </c>
      <c r="AH44">
        <v>152.94049999999999</v>
      </c>
      <c r="AI44">
        <v>19.094999999999999</v>
      </c>
      <c r="AJ44">
        <v>0</v>
      </c>
      <c r="AK44">
        <v>51.267600000000002</v>
      </c>
      <c r="AL44">
        <v>76.691999999999993</v>
      </c>
      <c r="AM44">
        <v>15.804048</v>
      </c>
      <c r="AN44">
        <v>0.99475999999999998</v>
      </c>
      <c r="AO44">
        <v>26.46</v>
      </c>
      <c r="AP44">
        <v>11.529</v>
      </c>
      <c r="AQ44">
        <v>0</v>
      </c>
      <c r="AR44">
        <v>47.472000000000001</v>
      </c>
      <c r="AS44">
        <v>31.897382</v>
      </c>
      <c r="AT44">
        <v>13.189977000000001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75.42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2292.2683780000002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188.11634100000001</v>
      </c>
      <c r="L45">
        <v>238.31953100000001</v>
      </c>
      <c r="M45">
        <v>72.433999999999997</v>
      </c>
      <c r="N45">
        <v>118.125</v>
      </c>
      <c r="O45">
        <v>123.66562500000001</v>
      </c>
      <c r="P45">
        <v>139.31</v>
      </c>
      <c r="Q45">
        <v>7</v>
      </c>
      <c r="R45">
        <v>23.291889999999999</v>
      </c>
      <c r="S45">
        <v>14.164083</v>
      </c>
      <c r="T45">
        <v>0</v>
      </c>
      <c r="U45">
        <v>410.625</v>
      </c>
      <c r="V45">
        <v>6.6319999999999997</v>
      </c>
      <c r="W45">
        <v>23.035900000000002</v>
      </c>
      <c r="X45">
        <v>127.4699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38.6616</v>
      </c>
      <c r="AH45">
        <v>152.94049999999999</v>
      </c>
      <c r="AI45">
        <v>19.094999999999999</v>
      </c>
      <c r="AJ45">
        <v>0</v>
      </c>
      <c r="AK45">
        <v>51.267600000000002</v>
      </c>
      <c r="AL45">
        <v>76.691999999999993</v>
      </c>
      <c r="AM45">
        <v>15.804048</v>
      </c>
      <c r="AN45">
        <v>0.99475999999999998</v>
      </c>
      <c r="AO45">
        <v>26.46</v>
      </c>
      <c r="AP45">
        <v>11.529</v>
      </c>
      <c r="AQ45">
        <v>0</v>
      </c>
      <c r="AR45">
        <v>47.472000000000001</v>
      </c>
      <c r="AS45">
        <v>31.897382</v>
      </c>
      <c r="AT45">
        <v>13.189977000000001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79.42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2276.2226530000003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188.11634100000001</v>
      </c>
      <c r="L46">
        <v>238.31953100000001</v>
      </c>
      <c r="M46">
        <v>72.433999999999997</v>
      </c>
      <c r="N46">
        <v>118.125</v>
      </c>
      <c r="O46">
        <v>123.66562500000001</v>
      </c>
      <c r="P46">
        <v>139.31</v>
      </c>
      <c r="Q46">
        <v>7</v>
      </c>
      <c r="R46">
        <v>23.291889999999999</v>
      </c>
      <c r="S46">
        <v>14.164083</v>
      </c>
      <c r="T46">
        <v>0</v>
      </c>
      <c r="U46">
        <v>410.625</v>
      </c>
      <c r="V46">
        <v>6.6319999999999997</v>
      </c>
      <c r="W46">
        <v>23.035900000000002</v>
      </c>
      <c r="X46">
        <v>127.4699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38.6616</v>
      </c>
      <c r="AH46">
        <v>152.94049999999999</v>
      </c>
      <c r="AI46">
        <v>19.094999999999999</v>
      </c>
      <c r="AJ46">
        <v>0</v>
      </c>
      <c r="AK46">
        <v>51.267600000000002</v>
      </c>
      <c r="AL46">
        <v>76.691999999999993</v>
      </c>
      <c r="AM46">
        <v>15.804048</v>
      </c>
      <c r="AN46">
        <v>0.99475999999999998</v>
      </c>
      <c r="AO46">
        <v>26.46</v>
      </c>
      <c r="AP46">
        <v>11.529</v>
      </c>
      <c r="AQ46">
        <v>0</v>
      </c>
      <c r="AR46">
        <v>51.887999999999998</v>
      </c>
      <c r="AS46">
        <v>31.897382</v>
      </c>
      <c r="AT46">
        <v>13.189977000000001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82.42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2283.638653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188.11634100000001</v>
      </c>
      <c r="L47">
        <v>238.31953100000001</v>
      </c>
      <c r="M47">
        <v>72.433999999999997</v>
      </c>
      <c r="N47">
        <v>118.125</v>
      </c>
      <c r="O47">
        <v>123.66562500000001</v>
      </c>
      <c r="P47">
        <v>139.31</v>
      </c>
      <c r="Q47">
        <v>7</v>
      </c>
      <c r="R47">
        <v>23.291889999999999</v>
      </c>
      <c r="S47">
        <v>14.164083</v>
      </c>
      <c r="T47">
        <v>0</v>
      </c>
      <c r="U47">
        <v>410.625</v>
      </c>
      <c r="V47">
        <v>6.6319999999999997</v>
      </c>
      <c r="W47">
        <v>23.035900000000002</v>
      </c>
      <c r="X47">
        <v>127.4699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38.6616</v>
      </c>
      <c r="AH47">
        <v>152.94049999999999</v>
      </c>
      <c r="AI47">
        <v>19.094999999999999</v>
      </c>
      <c r="AJ47">
        <v>0</v>
      </c>
      <c r="AK47">
        <v>51.267600000000002</v>
      </c>
      <c r="AL47">
        <v>66.233999999999995</v>
      </c>
      <c r="AM47">
        <v>15.804048</v>
      </c>
      <c r="AN47">
        <v>0.99475999999999998</v>
      </c>
      <c r="AO47">
        <v>26.46</v>
      </c>
      <c r="AP47">
        <v>12.425700000000001</v>
      </c>
      <c r="AQ47">
        <v>0</v>
      </c>
      <c r="AR47">
        <v>51.887999999999998</v>
      </c>
      <c r="AS47">
        <v>31.897382</v>
      </c>
      <c r="AT47">
        <v>13.189977000000001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2285.4073529999996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188.11634100000001</v>
      </c>
      <c r="L48">
        <v>238.31953100000001</v>
      </c>
      <c r="M48">
        <v>72.433999999999997</v>
      </c>
      <c r="N48">
        <v>118.125</v>
      </c>
      <c r="O48">
        <v>123.66562500000001</v>
      </c>
      <c r="P48">
        <v>139.31</v>
      </c>
      <c r="Q48">
        <v>7</v>
      </c>
      <c r="R48">
        <v>23.291889999999999</v>
      </c>
      <c r="S48">
        <v>14.164083</v>
      </c>
      <c r="T48">
        <v>0</v>
      </c>
      <c r="U48">
        <v>410.625</v>
      </c>
      <c r="V48">
        <v>6.6319999999999997</v>
      </c>
      <c r="W48">
        <v>23.035900000000002</v>
      </c>
      <c r="X48">
        <v>127.4699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38.6616</v>
      </c>
      <c r="AH48">
        <v>152.94049999999999</v>
      </c>
      <c r="AI48">
        <v>19.094999999999999</v>
      </c>
      <c r="AJ48">
        <v>0</v>
      </c>
      <c r="AK48">
        <v>51.267600000000002</v>
      </c>
      <c r="AL48">
        <v>66.233999999999995</v>
      </c>
      <c r="AM48">
        <v>15.804048</v>
      </c>
      <c r="AN48">
        <v>0.99475999999999998</v>
      </c>
      <c r="AO48">
        <v>26.46</v>
      </c>
      <c r="AP48">
        <v>12.425700000000001</v>
      </c>
      <c r="AQ48">
        <v>0</v>
      </c>
      <c r="AR48">
        <v>47.472000000000001</v>
      </c>
      <c r="AS48">
        <v>31.897382</v>
      </c>
      <c r="AT48">
        <v>13.189977000000001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2280.9913529999999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188.11634100000001</v>
      </c>
      <c r="L49">
        <v>238.31953100000001</v>
      </c>
      <c r="M49">
        <v>72.433999999999997</v>
      </c>
      <c r="N49">
        <v>118.125</v>
      </c>
      <c r="O49">
        <v>123.66562500000001</v>
      </c>
      <c r="P49">
        <v>139.31</v>
      </c>
      <c r="Q49">
        <v>7</v>
      </c>
      <c r="R49">
        <v>23.291889999999999</v>
      </c>
      <c r="S49">
        <v>14.164083</v>
      </c>
      <c r="T49">
        <v>0</v>
      </c>
      <c r="U49">
        <v>410.625</v>
      </c>
      <c r="V49">
        <v>6.6319999999999997</v>
      </c>
      <c r="W49">
        <v>23.035900000000002</v>
      </c>
      <c r="X49">
        <v>127.4699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38.6616</v>
      </c>
      <c r="AH49">
        <v>152.94049999999999</v>
      </c>
      <c r="AI49">
        <v>19.094999999999999</v>
      </c>
      <c r="AJ49">
        <v>0</v>
      </c>
      <c r="AK49">
        <v>51.267600000000002</v>
      </c>
      <c r="AL49">
        <v>66.233999999999995</v>
      </c>
      <c r="AM49">
        <v>15.804048</v>
      </c>
      <c r="AN49">
        <v>0.99475999999999998</v>
      </c>
      <c r="AO49">
        <v>26.46</v>
      </c>
      <c r="AP49">
        <v>12.425700000000001</v>
      </c>
      <c r="AQ49">
        <v>0</v>
      </c>
      <c r="AR49">
        <v>47.472000000000001</v>
      </c>
      <c r="AS49">
        <v>31.897382</v>
      </c>
      <c r="AT49">
        <v>13.189977000000001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2280.9913529999999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188.11634100000001</v>
      </c>
      <c r="L50">
        <v>238.31953100000001</v>
      </c>
      <c r="M50">
        <v>72.433999999999997</v>
      </c>
      <c r="N50">
        <v>118.125</v>
      </c>
      <c r="O50">
        <v>123.66562500000001</v>
      </c>
      <c r="P50">
        <v>139.31</v>
      </c>
      <c r="Q50">
        <v>7</v>
      </c>
      <c r="R50">
        <v>23.291889999999999</v>
      </c>
      <c r="S50">
        <v>14.164083</v>
      </c>
      <c r="T50">
        <v>0</v>
      </c>
      <c r="U50">
        <v>410.625</v>
      </c>
      <c r="V50">
        <v>6.6319999999999997</v>
      </c>
      <c r="W50">
        <v>23.035900000000002</v>
      </c>
      <c r="X50">
        <v>127.4699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38.6616</v>
      </c>
      <c r="AH50">
        <v>152.94049999999999</v>
      </c>
      <c r="AI50">
        <v>19.094999999999999</v>
      </c>
      <c r="AJ50">
        <v>0</v>
      </c>
      <c r="AK50">
        <v>51.267600000000002</v>
      </c>
      <c r="AL50">
        <v>66.233999999999995</v>
      </c>
      <c r="AM50">
        <v>15.804048</v>
      </c>
      <c r="AN50">
        <v>0.99475999999999998</v>
      </c>
      <c r="AO50">
        <v>26.46</v>
      </c>
      <c r="AP50">
        <v>12.425700000000001</v>
      </c>
      <c r="AQ50">
        <v>0</v>
      </c>
      <c r="AR50">
        <v>47.472000000000001</v>
      </c>
      <c r="AS50">
        <v>31.897382</v>
      </c>
      <c r="AT50">
        <v>13.189977000000001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2280.9913529999999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188.11634100000001</v>
      </c>
      <c r="L51">
        <v>238.31953100000001</v>
      </c>
      <c r="M51">
        <v>72.433999999999997</v>
      </c>
      <c r="N51">
        <v>118.125</v>
      </c>
      <c r="O51">
        <v>123.66562500000001</v>
      </c>
      <c r="P51">
        <v>139.31</v>
      </c>
      <c r="Q51">
        <v>7</v>
      </c>
      <c r="R51">
        <v>23.287906</v>
      </c>
      <c r="S51">
        <v>14.164083</v>
      </c>
      <c r="T51">
        <v>0</v>
      </c>
      <c r="U51">
        <v>410.625</v>
      </c>
      <c r="V51">
        <v>8.1260999999999992</v>
      </c>
      <c r="W51">
        <v>23.035900000000002</v>
      </c>
      <c r="X51">
        <v>82.679100000000005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38.6616</v>
      </c>
      <c r="AH51">
        <v>152.94049999999999</v>
      </c>
      <c r="AI51">
        <v>15.9125</v>
      </c>
      <c r="AJ51">
        <v>0</v>
      </c>
      <c r="AK51">
        <v>51.267600000000002</v>
      </c>
      <c r="AL51">
        <v>53.451999999999998</v>
      </c>
      <c r="AM51">
        <v>15.804048</v>
      </c>
      <c r="AN51">
        <v>0.99475999999999998</v>
      </c>
      <c r="AO51">
        <v>26.46</v>
      </c>
      <c r="AP51">
        <v>11.529</v>
      </c>
      <c r="AQ51">
        <v>0</v>
      </c>
      <c r="AR51">
        <v>47.472000000000001</v>
      </c>
      <c r="AS51">
        <v>31.897382</v>
      </c>
      <c r="AT51">
        <v>13.189977000000001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2220.8294689999998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188.11634100000001</v>
      </c>
      <c r="L52">
        <v>253</v>
      </c>
      <c r="M52">
        <v>72.433999999999997</v>
      </c>
      <c r="N52">
        <v>118.125</v>
      </c>
      <c r="O52">
        <v>123.66562500000001</v>
      </c>
      <c r="P52">
        <v>139.31</v>
      </c>
      <c r="Q52">
        <v>7</v>
      </c>
      <c r="R52">
        <v>23.287906</v>
      </c>
      <c r="S52">
        <v>14.164083</v>
      </c>
      <c r="T52">
        <v>0</v>
      </c>
      <c r="U52">
        <v>410.625</v>
      </c>
      <c r="V52">
        <v>8.2764000000000006</v>
      </c>
      <c r="W52">
        <v>23.035900000000002</v>
      </c>
      <c r="X52">
        <v>82.679100000000005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38.6616</v>
      </c>
      <c r="AH52">
        <v>152.94049999999999</v>
      </c>
      <c r="AI52">
        <v>15.9125</v>
      </c>
      <c r="AJ52">
        <v>0</v>
      </c>
      <c r="AK52">
        <v>51.267600000000002</v>
      </c>
      <c r="AL52">
        <v>53.451999999999998</v>
      </c>
      <c r="AM52">
        <v>15.804048</v>
      </c>
      <c r="AN52">
        <v>0.99475999999999998</v>
      </c>
      <c r="AO52">
        <v>26.46</v>
      </c>
      <c r="AP52">
        <v>11.529</v>
      </c>
      <c r="AQ52">
        <v>0</v>
      </c>
      <c r="AR52">
        <v>47.472000000000001</v>
      </c>
      <c r="AS52">
        <v>31.897382</v>
      </c>
      <c r="AT52">
        <v>13.189977000000001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2235.6602379999999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188.01445100000001</v>
      </c>
      <c r="L53">
        <v>343</v>
      </c>
      <c r="M53">
        <v>92</v>
      </c>
      <c r="N53">
        <v>118.125</v>
      </c>
      <c r="O53">
        <v>123.66562500000001</v>
      </c>
      <c r="P53">
        <v>139.31</v>
      </c>
      <c r="Q53">
        <v>7</v>
      </c>
      <c r="R53">
        <v>23.287906</v>
      </c>
      <c r="S53">
        <v>14.111022999999999</v>
      </c>
      <c r="T53">
        <v>0</v>
      </c>
      <c r="U53">
        <v>410.625</v>
      </c>
      <c r="V53">
        <v>8.2764000000000006</v>
      </c>
      <c r="W53">
        <v>23.035900000000002</v>
      </c>
      <c r="X53">
        <v>82.679100000000005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38.6616</v>
      </c>
      <c r="AH53">
        <v>152.94049999999999</v>
      </c>
      <c r="AI53">
        <v>15.9125</v>
      </c>
      <c r="AJ53">
        <v>0</v>
      </c>
      <c r="AK53">
        <v>51.267600000000002</v>
      </c>
      <c r="AL53">
        <v>53.451999999999998</v>
      </c>
      <c r="AM53">
        <v>15.804048</v>
      </c>
      <c r="AN53">
        <v>0.99475999999999998</v>
      </c>
      <c r="AO53">
        <v>24.99</v>
      </c>
      <c r="AP53">
        <v>11.529</v>
      </c>
      <c r="AQ53">
        <v>0</v>
      </c>
      <c r="AR53">
        <v>47.472000000000001</v>
      </c>
      <c r="AS53">
        <v>31.897382</v>
      </c>
      <c r="AT53">
        <v>13.189977000000001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2343.6012880000003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188.01445100000001</v>
      </c>
      <c r="L54">
        <v>333</v>
      </c>
      <c r="M54">
        <v>92</v>
      </c>
      <c r="N54">
        <v>118.125</v>
      </c>
      <c r="O54">
        <v>123.66562500000001</v>
      </c>
      <c r="P54">
        <v>139.31</v>
      </c>
      <c r="Q54">
        <v>7</v>
      </c>
      <c r="R54">
        <v>23.287906</v>
      </c>
      <c r="S54">
        <v>14.111022999999999</v>
      </c>
      <c r="T54">
        <v>0</v>
      </c>
      <c r="U54">
        <v>410.625</v>
      </c>
      <c r="V54">
        <v>8.2764000000000006</v>
      </c>
      <c r="W54">
        <v>23.035900000000002</v>
      </c>
      <c r="X54">
        <v>82.679100000000005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38.6616</v>
      </c>
      <c r="AH54">
        <v>152.94049999999999</v>
      </c>
      <c r="AI54">
        <v>15.9125</v>
      </c>
      <c r="AJ54">
        <v>0</v>
      </c>
      <c r="AK54">
        <v>51.267600000000002</v>
      </c>
      <c r="AL54">
        <v>53.451999999999998</v>
      </c>
      <c r="AM54">
        <v>15.804048</v>
      </c>
      <c r="AN54">
        <v>0.99475999999999998</v>
      </c>
      <c r="AO54">
        <v>24.99</v>
      </c>
      <c r="AP54">
        <v>11.529</v>
      </c>
      <c r="AQ54">
        <v>0</v>
      </c>
      <c r="AR54">
        <v>47.472000000000001</v>
      </c>
      <c r="AS54">
        <v>31.897382</v>
      </c>
      <c r="AT54">
        <v>13.189977000000001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2333.6012879999998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188.01445100000001</v>
      </c>
      <c r="L55">
        <v>263</v>
      </c>
      <c r="M55">
        <v>92</v>
      </c>
      <c r="N55">
        <v>118.125</v>
      </c>
      <c r="O55">
        <v>123.66562500000001</v>
      </c>
      <c r="P55">
        <v>139.31</v>
      </c>
      <c r="Q55">
        <v>7</v>
      </c>
      <c r="R55">
        <v>23.287906</v>
      </c>
      <c r="S55">
        <v>14.111022999999999</v>
      </c>
      <c r="T55">
        <v>0</v>
      </c>
      <c r="U55">
        <v>410.625</v>
      </c>
      <c r="V55">
        <v>8.2764000000000006</v>
      </c>
      <c r="W55">
        <v>23.035900000000002</v>
      </c>
      <c r="X55">
        <v>82.789100000000005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38.6616</v>
      </c>
      <c r="AH55">
        <v>152.94049999999999</v>
      </c>
      <c r="AI55">
        <v>15.9125</v>
      </c>
      <c r="AJ55">
        <v>0</v>
      </c>
      <c r="AK55">
        <v>51.267600000000002</v>
      </c>
      <c r="AL55">
        <v>53.451999999999998</v>
      </c>
      <c r="AM55">
        <v>15.804048</v>
      </c>
      <c r="AN55">
        <v>0.99475999999999998</v>
      </c>
      <c r="AO55">
        <v>24.99</v>
      </c>
      <c r="AP55">
        <v>11.529</v>
      </c>
      <c r="AQ55">
        <v>0</v>
      </c>
      <c r="AR55">
        <v>47.472000000000001</v>
      </c>
      <c r="AS55">
        <v>31.897382</v>
      </c>
      <c r="AT55">
        <v>13.189977000000001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2263.711288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188.01445100000001</v>
      </c>
      <c r="L56">
        <v>236.82780600000001</v>
      </c>
      <c r="M56">
        <v>92</v>
      </c>
      <c r="N56">
        <v>118.125</v>
      </c>
      <c r="O56">
        <v>123.66562500000001</v>
      </c>
      <c r="P56">
        <v>139.31</v>
      </c>
      <c r="Q56">
        <v>7</v>
      </c>
      <c r="R56">
        <v>23.287906</v>
      </c>
      <c r="S56">
        <v>14.111022999999999</v>
      </c>
      <c r="T56">
        <v>0</v>
      </c>
      <c r="U56">
        <v>410.625</v>
      </c>
      <c r="V56">
        <v>8.2764000000000006</v>
      </c>
      <c r="W56">
        <v>23.035900000000002</v>
      </c>
      <c r="X56">
        <v>82.789100000000005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38.6616</v>
      </c>
      <c r="AH56">
        <v>152.94049999999999</v>
      </c>
      <c r="AI56">
        <v>15.9125</v>
      </c>
      <c r="AJ56">
        <v>0</v>
      </c>
      <c r="AK56">
        <v>51.267600000000002</v>
      </c>
      <c r="AL56">
        <v>53.451999999999998</v>
      </c>
      <c r="AM56">
        <v>15.804048</v>
      </c>
      <c r="AN56">
        <v>0.99475999999999998</v>
      </c>
      <c r="AO56">
        <v>24.99</v>
      </c>
      <c r="AP56">
        <v>11.529</v>
      </c>
      <c r="AQ56">
        <v>0</v>
      </c>
      <c r="AR56">
        <v>47.472000000000001</v>
      </c>
      <c r="AS56">
        <v>31.897382</v>
      </c>
      <c r="AT56">
        <v>13.152437000000001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2237.5015540000004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188.195401</v>
      </c>
      <c r="L57">
        <v>236.87178499999999</v>
      </c>
      <c r="M57">
        <v>92</v>
      </c>
      <c r="N57">
        <v>118.125</v>
      </c>
      <c r="O57">
        <v>123.66562500000001</v>
      </c>
      <c r="P57">
        <v>139.31</v>
      </c>
      <c r="Q57">
        <v>7.02</v>
      </c>
      <c r="R57">
        <v>23.265677</v>
      </c>
      <c r="S57">
        <v>14.153967</v>
      </c>
      <c r="T57">
        <v>0</v>
      </c>
      <c r="U57">
        <v>412.75</v>
      </c>
      <c r="V57">
        <v>8.2764000000000006</v>
      </c>
      <c r="W57">
        <v>23.035900000000002</v>
      </c>
      <c r="X57">
        <v>102.074079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38.6616</v>
      </c>
      <c r="AH57">
        <v>152.94049999999999</v>
      </c>
      <c r="AI57">
        <v>15.9125</v>
      </c>
      <c r="AJ57">
        <v>0</v>
      </c>
      <c r="AK57">
        <v>51.267600000000002</v>
      </c>
      <c r="AL57">
        <v>53.451999999999998</v>
      </c>
      <c r="AM57">
        <v>15.804048</v>
      </c>
      <c r="AN57">
        <v>0.99475999999999998</v>
      </c>
      <c r="AO57">
        <v>24.99</v>
      </c>
      <c r="AP57">
        <v>11.529</v>
      </c>
      <c r="AQ57">
        <v>0</v>
      </c>
      <c r="AR57">
        <v>47.472000000000001</v>
      </c>
      <c r="AS57">
        <v>31.897382</v>
      </c>
      <c r="AT57">
        <v>13.189977000000001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2259.2147169999998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188.195401</v>
      </c>
      <c r="L58">
        <v>236.87178499999999</v>
      </c>
      <c r="M58">
        <v>92</v>
      </c>
      <c r="N58">
        <v>118.125</v>
      </c>
      <c r="O58">
        <v>123.66562500000001</v>
      </c>
      <c r="P58">
        <v>139.31</v>
      </c>
      <c r="Q58">
        <v>7.02</v>
      </c>
      <c r="R58">
        <v>23.265677</v>
      </c>
      <c r="S58">
        <v>14.153967</v>
      </c>
      <c r="T58">
        <v>0</v>
      </c>
      <c r="U58">
        <v>412.875</v>
      </c>
      <c r="V58">
        <v>8.2764000000000006</v>
      </c>
      <c r="W58">
        <v>23.035900000000002</v>
      </c>
      <c r="X58">
        <v>102.6991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38.6616</v>
      </c>
      <c r="AH58">
        <v>152.94049999999999</v>
      </c>
      <c r="AI58">
        <v>15.9125</v>
      </c>
      <c r="AJ58">
        <v>0</v>
      </c>
      <c r="AK58">
        <v>51.267600000000002</v>
      </c>
      <c r="AL58">
        <v>53.451999999999998</v>
      </c>
      <c r="AM58">
        <v>15.804048</v>
      </c>
      <c r="AN58">
        <v>0.99475999999999998</v>
      </c>
      <c r="AO58">
        <v>24.99</v>
      </c>
      <c r="AP58">
        <v>11.529</v>
      </c>
      <c r="AQ58">
        <v>0</v>
      </c>
      <c r="AR58">
        <v>47.472000000000001</v>
      </c>
      <c r="AS58">
        <v>31.897382</v>
      </c>
      <c r="AT58">
        <v>13.189977000000001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2259.9647379999997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188.195401</v>
      </c>
      <c r="L59">
        <v>236.87178499999999</v>
      </c>
      <c r="M59">
        <v>92</v>
      </c>
      <c r="N59">
        <v>118.125</v>
      </c>
      <c r="O59">
        <v>123.66562500000001</v>
      </c>
      <c r="P59">
        <v>139.31</v>
      </c>
      <c r="Q59">
        <v>7.02</v>
      </c>
      <c r="R59">
        <v>23.265677</v>
      </c>
      <c r="S59">
        <v>14.153967</v>
      </c>
      <c r="T59">
        <v>0</v>
      </c>
      <c r="U59">
        <v>412.875</v>
      </c>
      <c r="V59">
        <v>8.2764000000000006</v>
      </c>
      <c r="W59">
        <v>23.035900000000002</v>
      </c>
      <c r="X59">
        <v>102.6991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38.6616</v>
      </c>
      <c r="AH59">
        <v>152.94049999999999</v>
      </c>
      <c r="AI59">
        <v>15.9125</v>
      </c>
      <c r="AJ59">
        <v>0</v>
      </c>
      <c r="AK59">
        <v>51.267600000000002</v>
      </c>
      <c r="AL59">
        <v>53.451999999999998</v>
      </c>
      <c r="AM59">
        <v>15.804048</v>
      </c>
      <c r="AN59">
        <v>0.99475999999999998</v>
      </c>
      <c r="AO59">
        <v>24.99</v>
      </c>
      <c r="AP59">
        <v>11.529</v>
      </c>
      <c r="AQ59">
        <v>0</v>
      </c>
      <c r="AR59">
        <v>47.472000000000001</v>
      </c>
      <c r="AS59">
        <v>31.897382</v>
      </c>
      <c r="AT59">
        <v>13.189977000000001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2259.9647379999997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188.195401</v>
      </c>
      <c r="L60">
        <v>261.67</v>
      </c>
      <c r="M60">
        <v>92</v>
      </c>
      <c r="N60">
        <v>118.125</v>
      </c>
      <c r="O60">
        <v>123.66562500000001</v>
      </c>
      <c r="P60">
        <v>139.31</v>
      </c>
      <c r="Q60">
        <v>7.02</v>
      </c>
      <c r="R60">
        <v>23.265677</v>
      </c>
      <c r="S60">
        <v>14.153967</v>
      </c>
      <c r="T60">
        <v>0</v>
      </c>
      <c r="U60">
        <v>412.875</v>
      </c>
      <c r="V60">
        <v>8.2764000000000006</v>
      </c>
      <c r="W60">
        <v>23.035900000000002</v>
      </c>
      <c r="X60">
        <v>102.6991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38.6616</v>
      </c>
      <c r="AH60">
        <v>152.94049999999999</v>
      </c>
      <c r="AI60">
        <v>15.9125</v>
      </c>
      <c r="AJ60">
        <v>0</v>
      </c>
      <c r="AK60">
        <v>51.267600000000002</v>
      </c>
      <c r="AL60">
        <v>53.451999999999998</v>
      </c>
      <c r="AM60">
        <v>15.804048</v>
      </c>
      <c r="AN60">
        <v>0.99475999999999998</v>
      </c>
      <c r="AO60">
        <v>24.99</v>
      </c>
      <c r="AP60">
        <v>7.6859999999999999</v>
      </c>
      <c r="AQ60">
        <v>0</v>
      </c>
      <c r="AR60">
        <v>47.472000000000001</v>
      </c>
      <c r="AS60">
        <v>31.897382</v>
      </c>
      <c r="AT60">
        <v>13.189977000000001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2280.9199530000001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188.195401</v>
      </c>
      <c r="L61">
        <v>278.36</v>
      </c>
      <c r="M61">
        <v>92</v>
      </c>
      <c r="N61">
        <v>118.125</v>
      </c>
      <c r="O61">
        <v>123.66562500000001</v>
      </c>
      <c r="P61">
        <v>139.31</v>
      </c>
      <c r="Q61">
        <v>7.02</v>
      </c>
      <c r="R61">
        <v>23.184256000000001</v>
      </c>
      <c r="S61">
        <v>14.153967</v>
      </c>
      <c r="T61">
        <v>0</v>
      </c>
      <c r="U61">
        <v>412.875</v>
      </c>
      <c r="V61">
        <v>8.6664999999999992</v>
      </c>
      <c r="W61">
        <v>23.035900000000002</v>
      </c>
      <c r="X61">
        <v>102.6991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38.6616</v>
      </c>
      <c r="AH61">
        <v>152.94049999999999</v>
      </c>
      <c r="AI61">
        <v>15.9125</v>
      </c>
      <c r="AJ61">
        <v>0</v>
      </c>
      <c r="AK61">
        <v>51.267600000000002</v>
      </c>
      <c r="AL61">
        <v>53.451999999999998</v>
      </c>
      <c r="AM61">
        <v>15.804048</v>
      </c>
      <c r="AN61">
        <v>1.01389</v>
      </c>
      <c r="AO61">
        <v>24.99</v>
      </c>
      <c r="AP61">
        <v>7.6859999999999999</v>
      </c>
      <c r="AQ61">
        <v>0</v>
      </c>
      <c r="AR61">
        <v>47.472000000000001</v>
      </c>
      <c r="AS61">
        <v>31.897382</v>
      </c>
      <c r="AT61">
        <v>13.189977000000001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2297.9377620000005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188.195401</v>
      </c>
      <c r="L62">
        <v>294.27</v>
      </c>
      <c r="M62">
        <v>92</v>
      </c>
      <c r="N62">
        <v>118.125</v>
      </c>
      <c r="O62">
        <v>123.66562500000001</v>
      </c>
      <c r="P62">
        <v>139.31</v>
      </c>
      <c r="Q62">
        <v>7.02</v>
      </c>
      <c r="R62">
        <v>23.184256000000001</v>
      </c>
      <c r="S62">
        <v>14.153967</v>
      </c>
      <c r="T62">
        <v>0</v>
      </c>
      <c r="U62">
        <v>412.875</v>
      </c>
      <c r="V62">
        <v>8.6664999999999992</v>
      </c>
      <c r="W62">
        <v>23.035900000000002</v>
      </c>
      <c r="X62">
        <v>102.6991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38.6616</v>
      </c>
      <c r="AH62">
        <v>152.94049999999999</v>
      </c>
      <c r="AI62">
        <v>15.9125</v>
      </c>
      <c r="AJ62">
        <v>0</v>
      </c>
      <c r="AK62">
        <v>51.267600000000002</v>
      </c>
      <c r="AL62">
        <v>53.451999999999998</v>
      </c>
      <c r="AM62">
        <v>15.804048</v>
      </c>
      <c r="AN62">
        <v>1.01389</v>
      </c>
      <c r="AO62">
        <v>24.99</v>
      </c>
      <c r="AP62">
        <v>7.6859999999999999</v>
      </c>
      <c r="AQ62">
        <v>0</v>
      </c>
      <c r="AR62">
        <v>47.472000000000001</v>
      </c>
      <c r="AS62">
        <v>31.897382</v>
      </c>
      <c r="AT62">
        <v>13.189977000000001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2313.8477620000003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188.195401</v>
      </c>
      <c r="L63">
        <v>304.23</v>
      </c>
      <c r="M63">
        <v>92</v>
      </c>
      <c r="N63">
        <v>118.125</v>
      </c>
      <c r="O63">
        <v>123.66562500000001</v>
      </c>
      <c r="P63">
        <v>139.31</v>
      </c>
      <c r="Q63">
        <v>7.02</v>
      </c>
      <c r="R63">
        <v>23.005299999999998</v>
      </c>
      <c r="S63">
        <v>14.153967</v>
      </c>
      <c r="T63">
        <v>0</v>
      </c>
      <c r="U63">
        <v>415.96875</v>
      </c>
      <c r="V63">
        <v>8.6664999999999992</v>
      </c>
      <c r="W63">
        <v>23.035900000000002</v>
      </c>
      <c r="X63">
        <v>147.146376</v>
      </c>
      <c r="Y63">
        <v>0</v>
      </c>
      <c r="Z63">
        <v>13.1076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38.6616</v>
      </c>
      <c r="AH63">
        <v>152.94049999999999</v>
      </c>
      <c r="AI63">
        <v>3.5644</v>
      </c>
      <c r="AJ63">
        <v>0</v>
      </c>
      <c r="AK63">
        <v>51.267600000000002</v>
      </c>
      <c r="AL63">
        <v>53.451999999999998</v>
      </c>
      <c r="AM63">
        <v>15.804048</v>
      </c>
      <c r="AN63">
        <v>1.01389</v>
      </c>
      <c r="AO63">
        <v>24.99</v>
      </c>
      <c r="AP63">
        <v>11.529</v>
      </c>
      <c r="AQ63">
        <v>0</v>
      </c>
      <c r="AR63">
        <v>47.472000000000001</v>
      </c>
      <c r="AS63">
        <v>31.897382</v>
      </c>
      <c r="AT63">
        <v>13.189977000000001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2362.6647320000002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188.195401</v>
      </c>
      <c r="L64">
        <v>308.66000000000003</v>
      </c>
      <c r="M64">
        <v>92</v>
      </c>
      <c r="N64">
        <v>118.125</v>
      </c>
      <c r="O64">
        <v>123.66562500000001</v>
      </c>
      <c r="P64">
        <v>139.31</v>
      </c>
      <c r="Q64">
        <v>7.02</v>
      </c>
      <c r="R64">
        <v>23.005299999999998</v>
      </c>
      <c r="S64">
        <v>14.153967</v>
      </c>
      <c r="T64">
        <v>0</v>
      </c>
      <c r="U64">
        <v>416.25</v>
      </c>
      <c r="V64">
        <v>8.6664999999999992</v>
      </c>
      <c r="W64">
        <v>23.035900000000002</v>
      </c>
      <c r="X64">
        <v>147.48990000000001</v>
      </c>
      <c r="Y64">
        <v>0</v>
      </c>
      <c r="Z64">
        <v>13.1076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38.6616</v>
      </c>
      <c r="AH64">
        <v>152.94049999999999</v>
      </c>
      <c r="AI64">
        <v>3.5644</v>
      </c>
      <c r="AJ64">
        <v>0</v>
      </c>
      <c r="AK64">
        <v>51.267600000000002</v>
      </c>
      <c r="AL64">
        <v>53.451999999999998</v>
      </c>
      <c r="AM64">
        <v>15.804048</v>
      </c>
      <c r="AN64">
        <v>1.01389</v>
      </c>
      <c r="AO64">
        <v>24.99</v>
      </c>
      <c r="AP64">
        <v>11.529</v>
      </c>
      <c r="AQ64">
        <v>0</v>
      </c>
      <c r="AR64">
        <v>47.472000000000001</v>
      </c>
      <c r="AS64">
        <v>31.897382</v>
      </c>
      <c r="AT64">
        <v>13.189977000000001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2367.7195060000004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188.195401</v>
      </c>
      <c r="L65">
        <v>295.26</v>
      </c>
      <c r="M65">
        <v>92</v>
      </c>
      <c r="N65">
        <v>118.125</v>
      </c>
      <c r="O65">
        <v>123.66562500000001</v>
      </c>
      <c r="P65">
        <v>139.31</v>
      </c>
      <c r="Q65">
        <v>7.02</v>
      </c>
      <c r="R65">
        <v>23.005299999999998</v>
      </c>
      <c r="S65">
        <v>14.153967</v>
      </c>
      <c r="T65">
        <v>0</v>
      </c>
      <c r="U65">
        <v>416.25</v>
      </c>
      <c r="V65">
        <v>13.219099999999999</v>
      </c>
      <c r="W65">
        <v>23.035900000000002</v>
      </c>
      <c r="X65">
        <v>147.48990000000001</v>
      </c>
      <c r="Y65">
        <v>0</v>
      </c>
      <c r="Z65">
        <v>13.1076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38.6616</v>
      </c>
      <c r="AH65">
        <v>152.94049999999999</v>
      </c>
      <c r="AI65">
        <v>3.5644</v>
      </c>
      <c r="AJ65">
        <v>0</v>
      </c>
      <c r="AK65">
        <v>51.267600000000002</v>
      </c>
      <c r="AL65">
        <v>66.233999999999995</v>
      </c>
      <c r="AM65">
        <v>15.804048</v>
      </c>
      <c r="AN65">
        <v>1.01389</v>
      </c>
      <c r="AO65">
        <v>24.99</v>
      </c>
      <c r="AP65">
        <v>11.529</v>
      </c>
      <c r="AQ65">
        <v>0</v>
      </c>
      <c r="AR65">
        <v>47.472000000000001</v>
      </c>
      <c r="AS65">
        <v>31.897382</v>
      </c>
      <c r="AT65">
        <v>13.189977000000001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2371.654106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188.195401</v>
      </c>
      <c r="L66">
        <v>286.47000000000003</v>
      </c>
      <c r="M66">
        <v>92</v>
      </c>
      <c r="N66">
        <v>118.125</v>
      </c>
      <c r="O66">
        <v>123.66562500000001</v>
      </c>
      <c r="P66">
        <v>139.31</v>
      </c>
      <c r="Q66">
        <v>7.02</v>
      </c>
      <c r="R66">
        <v>23.005299999999998</v>
      </c>
      <c r="S66">
        <v>14.153967</v>
      </c>
      <c r="T66">
        <v>0</v>
      </c>
      <c r="U66">
        <v>416.25</v>
      </c>
      <c r="V66">
        <v>13.219099999999999</v>
      </c>
      <c r="W66">
        <v>23.035900000000002</v>
      </c>
      <c r="X66">
        <v>147.48990000000001</v>
      </c>
      <c r="Y66">
        <v>0</v>
      </c>
      <c r="Z66">
        <v>13.1076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38.6616</v>
      </c>
      <c r="AH66">
        <v>152.94049999999999</v>
      </c>
      <c r="AI66">
        <v>3.5644</v>
      </c>
      <c r="AJ66">
        <v>0</v>
      </c>
      <c r="AK66">
        <v>51.267600000000002</v>
      </c>
      <c r="AL66">
        <v>79.364599999999996</v>
      </c>
      <c r="AM66">
        <v>15.804048</v>
      </c>
      <c r="AN66">
        <v>1.01389</v>
      </c>
      <c r="AO66">
        <v>24.99</v>
      </c>
      <c r="AP66">
        <v>11.529</v>
      </c>
      <c r="AQ66">
        <v>0</v>
      </c>
      <c r="AR66">
        <v>47.472000000000001</v>
      </c>
      <c r="AS66">
        <v>31.897382</v>
      </c>
      <c r="AT66">
        <v>13.189977000000001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2375.994706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188.12760900000001</v>
      </c>
      <c r="L67">
        <v>282.99</v>
      </c>
      <c r="M67">
        <v>92</v>
      </c>
      <c r="N67">
        <v>118.125</v>
      </c>
      <c r="O67">
        <v>123.66562500000001</v>
      </c>
      <c r="P67">
        <v>139.31</v>
      </c>
      <c r="Q67">
        <v>6.93</v>
      </c>
      <c r="R67">
        <v>22.845300000000002</v>
      </c>
      <c r="S67">
        <v>14.222388</v>
      </c>
      <c r="T67">
        <v>0</v>
      </c>
      <c r="U67">
        <v>416.25</v>
      </c>
      <c r="V67">
        <v>13.571624</v>
      </c>
      <c r="W67">
        <v>22.875900000000001</v>
      </c>
      <c r="X67">
        <v>147.48990000000001</v>
      </c>
      <c r="Y67">
        <v>0</v>
      </c>
      <c r="Z67">
        <v>13.1076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38.6616</v>
      </c>
      <c r="AH67">
        <v>152.94049999999999</v>
      </c>
      <c r="AI67">
        <v>3.5644</v>
      </c>
      <c r="AJ67">
        <v>0</v>
      </c>
      <c r="AK67">
        <v>51.267600000000002</v>
      </c>
      <c r="AL67">
        <v>79.364599999999996</v>
      </c>
      <c r="AM67">
        <v>15.804048</v>
      </c>
      <c r="AN67">
        <v>1.01389</v>
      </c>
      <c r="AO67">
        <v>24.99</v>
      </c>
      <c r="AP67">
        <v>11.529</v>
      </c>
      <c r="AQ67">
        <v>0</v>
      </c>
      <c r="AR67">
        <v>47.472000000000001</v>
      </c>
      <c r="AS67">
        <v>31.897382</v>
      </c>
      <c r="AT67">
        <v>13.189977000000001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2372.4578589999996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188.12760900000001</v>
      </c>
      <c r="L68">
        <v>271.12</v>
      </c>
      <c r="M68">
        <v>92</v>
      </c>
      <c r="N68">
        <v>118.125</v>
      </c>
      <c r="O68">
        <v>123.66562500000001</v>
      </c>
      <c r="P68">
        <v>139.31</v>
      </c>
      <c r="Q68">
        <v>6.93</v>
      </c>
      <c r="R68">
        <v>22.845300000000002</v>
      </c>
      <c r="S68">
        <v>14.222388</v>
      </c>
      <c r="T68">
        <v>0</v>
      </c>
      <c r="U68">
        <v>416.25</v>
      </c>
      <c r="V68">
        <v>13.6455</v>
      </c>
      <c r="W68">
        <v>22.875900000000001</v>
      </c>
      <c r="X68">
        <v>147.48990000000001</v>
      </c>
      <c r="Y68">
        <v>0</v>
      </c>
      <c r="Z68">
        <v>13.1076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38.6616</v>
      </c>
      <c r="AH68">
        <v>152.94049999999999</v>
      </c>
      <c r="AI68">
        <v>3.5644</v>
      </c>
      <c r="AJ68">
        <v>0</v>
      </c>
      <c r="AK68">
        <v>51.267600000000002</v>
      </c>
      <c r="AL68">
        <v>79.364599999999996</v>
      </c>
      <c r="AM68">
        <v>15.804048</v>
      </c>
      <c r="AN68">
        <v>1.01389</v>
      </c>
      <c r="AO68">
        <v>24.99</v>
      </c>
      <c r="AP68">
        <v>11.529</v>
      </c>
      <c r="AQ68">
        <v>0</v>
      </c>
      <c r="AR68">
        <v>47.472000000000001</v>
      </c>
      <c r="AS68">
        <v>31.897382</v>
      </c>
      <c r="AT68">
        <v>13.189977000000001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2360.6617350000001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208.13</v>
      </c>
      <c r="L69">
        <v>281.23</v>
      </c>
      <c r="M69">
        <v>92</v>
      </c>
      <c r="N69">
        <v>118.125</v>
      </c>
      <c r="O69">
        <v>123.66562500000001</v>
      </c>
      <c r="P69">
        <v>139.31</v>
      </c>
      <c r="Q69">
        <v>8.02</v>
      </c>
      <c r="R69">
        <v>36.622999999999998</v>
      </c>
      <c r="S69">
        <v>14.343847</v>
      </c>
      <c r="T69">
        <v>0</v>
      </c>
      <c r="U69">
        <v>416.25</v>
      </c>
      <c r="V69">
        <v>13.6455</v>
      </c>
      <c r="W69">
        <v>38.4148</v>
      </c>
      <c r="X69">
        <v>147.48990000000001</v>
      </c>
      <c r="Y69">
        <v>0</v>
      </c>
      <c r="Z69">
        <v>13.1076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38.6616</v>
      </c>
      <c r="AH69">
        <v>152.94049999999999</v>
      </c>
      <c r="AI69">
        <v>15.9125</v>
      </c>
      <c r="AJ69">
        <v>0</v>
      </c>
      <c r="AK69">
        <v>51.267600000000002</v>
      </c>
      <c r="AL69">
        <v>79.364599999999996</v>
      </c>
      <c r="AM69">
        <v>15.804048</v>
      </c>
      <c r="AN69">
        <v>1.01389</v>
      </c>
      <c r="AO69">
        <v>24.99</v>
      </c>
      <c r="AP69">
        <v>11.529</v>
      </c>
      <c r="AQ69">
        <v>0</v>
      </c>
      <c r="AR69">
        <v>47.472000000000001</v>
      </c>
      <c r="AS69">
        <v>31.897382</v>
      </c>
      <c r="AT69">
        <v>13.189977000000001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2433.6502850000002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228.77</v>
      </c>
      <c r="L70">
        <v>271.8</v>
      </c>
      <c r="M70">
        <v>92</v>
      </c>
      <c r="N70">
        <v>118.125</v>
      </c>
      <c r="O70">
        <v>123.66562500000001</v>
      </c>
      <c r="P70">
        <v>139.31</v>
      </c>
      <c r="Q70">
        <v>8.02</v>
      </c>
      <c r="R70">
        <v>36.622999999999998</v>
      </c>
      <c r="S70">
        <v>14.343847</v>
      </c>
      <c r="T70">
        <v>0</v>
      </c>
      <c r="U70">
        <v>416.25</v>
      </c>
      <c r="V70">
        <v>13.6455</v>
      </c>
      <c r="W70">
        <v>38.4148</v>
      </c>
      <c r="X70">
        <v>147.48990000000001</v>
      </c>
      <c r="Y70">
        <v>0</v>
      </c>
      <c r="Z70">
        <v>13.1076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38.6616</v>
      </c>
      <c r="AH70">
        <v>152.94049999999999</v>
      </c>
      <c r="AI70">
        <v>15.9125</v>
      </c>
      <c r="AJ70">
        <v>0</v>
      </c>
      <c r="AK70">
        <v>51.267600000000002</v>
      </c>
      <c r="AL70">
        <v>79.364599999999996</v>
      </c>
      <c r="AM70">
        <v>15.804048</v>
      </c>
      <c r="AN70">
        <v>1.01389</v>
      </c>
      <c r="AO70">
        <v>24.99</v>
      </c>
      <c r="AP70">
        <v>11.529</v>
      </c>
      <c r="AQ70">
        <v>0</v>
      </c>
      <c r="AR70">
        <v>47.472000000000001</v>
      </c>
      <c r="AS70">
        <v>31.897382</v>
      </c>
      <c r="AT70">
        <v>13.189977000000001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2444.8602850000002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249.39</v>
      </c>
      <c r="L71">
        <v>260.29000000000002</v>
      </c>
      <c r="M71">
        <v>92</v>
      </c>
      <c r="N71">
        <v>118.125</v>
      </c>
      <c r="O71">
        <v>123.66562500000001</v>
      </c>
      <c r="P71">
        <v>139.31</v>
      </c>
      <c r="Q71">
        <v>13.423299999999999</v>
      </c>
      <c r="R71">
        <v>36.622999999999998</v>
      </c>
      <c r="S71">
        <v>16.740500000000001</v>
      </c>
      <c r="T71">
        <v>0</v>
      </c>
      <c r="U71">
        <v>416.25</v>
      </c>
      <c r="V71">
        <v>13.6455</v>
      </c>
      <c r="W71">
        <v>38.4148</v>
      </c>
      <c r="X71">
        <v>147.48990000000001</v>
      </c>
      <c r="Y71">
        <v>0</v>
      </c>
      <c r="Z71">
        <v>13.1076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38.6616</v>
      </c>
      <c r="AH71">
        <v>152.94049999999999</v>
      </c>
      <c r="AI71">
        <v>15.9125</v>
      </c>
      <c r="AJ71">
        <v>0</v>
      </c>
      <c r="AK71">
        <v>51.267600000000002</v>
      </c>
      <c r="AL71">
        <v>79.364599999999996</v>
      </c>
      <c r="AM71">
        <v>15.804048</v>
      </c>
      <c r="AN71">
        <v>1.01389</v>
      </c>
      <c r="AO71">
        <v>24.99</v>
      </c>
      <c r="AP71">
        <v>8.1983999999999995</v>
      </c>
      <c r="AQ71">
        <v>0</v>
      </c>
      <c r="AR71">
        <v>51.887999999999998</v>
      </c>
      <c r="AS71">
        <v>31.897382</v>
      </c>
      <c r="AT71">
        <v>13.189977000000001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2462.8556380000005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249.39</v>
      </c>
      <c r="L72">
        <v>253.37</v>
      </c>
      <c r="M72">
        <v>92</v>
      </c>
      <c r="N72">
        <v>118.125</v>
      </c>
      <c r="O72">
        <v>123.66562500000001</v>
      </c>
      <c r="P72">
        <v>139.31</v>
      </c>
      <c r="Q72">
        <v>13.423299999999999</v>
      </c>
      <c r="R72">
        <v>36.622999999999998</v>
      </c>
      <c r="S72">
        <v>16.740500000000001</v>
      </c>
      <c r="T72">
        <v>0</v>
      </c>
      <c r="U72">
        <v>416.25</v>
      </c>
      <c r="V72">
        <v>13.6455</v>
      </c>
      <c r="W72">
        <v>38.4148</v>
      </c>
      <c r="X72">
        <v>147.48990000000001</v>
      </c>
      <c r="Y72">
        <v>0</v>
      </c>
      <c r="Z72">
        <v>13.1076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38.6616</v>
      </c>
      <c r="AH72">
        <v>152.94049999999999</v>
      </c>
      <c r="AI72">
        <v>15.9125</v>
      </c>
      <c r="AJ72">
        <v>0</v>
      </c>
      <c r="AK72">
        <v>51.267600000000002</v>
      </c>
      <c r="AL72">
        <v>79.364599999999996</v>
      </c>
      <c r="AM72">
        <v>15.804048</v>
      </c>
      <c r="AN72">
        <v>1.01389</v>
      </c>
      <c r="AO72">
        <v>24.99</v>
      </c>
      <c r="AP72">
        <v>8.1983999999999995</v>
      </c>
      <c r="AQ72">
        <v>0</v>
      </c>
      <c r="AR72">
        <v>51.887999999999998</v>
      </c>
      <c r="AS72">
        <v>31.897382</v>
      </c>
      <c r="AT72">
        <v>13.189977000000001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2455.9356380000004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280.35000000000002</v>
      </c>
      <c r="L73">
        <v>245.13</v>
      </c>
      <c r="M73">
        <v>92</v>
      </c>
      <c r="N73">
        <v>118.125</v>
      </c>
      <c r="O73">
        <v>123.66562500000001</v>
      </c>
      <c r="P73">
        <v>139.31</v>
      </c>
      <c r="Q73">
        <v>13.443300000000001</v>
      </c>
      <c r="R73">
        <v>36.622999999999998</v>
      </c>
      <c r="S73">
        <v>16.7605</v>
      </c>
      <c r="T73">
        <v>0</v>
      </c>
      <c r="U73">
        <v>416.25</v>
      </c>
      <c r="V73">
        <v>14.1426</v>
      </c>
      <c r="W73">
        <v>38.4148</v>
      </c>
      <c r="X73">
        <v>147.48990000000001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38.6616</v>
      </c>
      <c r="AH73">
        <v>152.94049999999999</v>
      </c>
      <c r="AI73">
        <v>15.9125</v>
      </c>
      <c r="AJ73">
        <v>0</v>
      </c>
      <c r="AK73">
        <v>51.267600000000002</v>
      </c>
      <c r="AL73">
        <v>84.9422</v>
      </c>
      <c r="AM73">
        <v>15.804048</v>
      </c>
      <c r="AN73">
        <v>1.01389</v>
      </c>
      <c r="AO73">
        <v>24.99</v>
      </c>
      <c r="AP73">
        <v>8.1983999999999995</v>
      </c>
      <c r="AQ73">
        <v>0</v>
      </c>
      <c r="AR73">
        <v>47.472000000000001</v>
      </c>
      <c r="AS73">
        <v>31.897382</v>
      </c>
      <c r="AT73">
        <v>13.189977000000001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2480.3543380000006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280.35000000000002</v>
      </c>
      <c r="L74">
        <v>245.13</v>
      </c>
      <c r="M74">
        <v>92</v>
      </c>
      <c r="N74">
        <v>118.125</v>
      </c>
      <c r="O74">
        <v>123.66562500000001</v>
      </c>
      <c r="P74">
        <v>139.31</v>
      </c>
      <c r="Q74">
        <v>13.443300000000001</v>
      </c>
      <c r="R74">
        <v>36.622999999999998</v>
      </c>
      <c r="S74">
        <v>16.7605</v>
      </c>
      <c r="T74">
        <v>0</v>
      </c>
      <c r="U74">
        <v>416.25</v>
      </c>
      <c r="V74">
        <v>14.1426</v>
      </c>
      <c r="W74">
        <v>38.4148</v>
      </c>
      <c r="X74">
        <v>147.48990000000001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38.6616</v>
      </c>
      <c r="AH74">
        <v>152.94049999999999</v>
      </c>
      <c r="AI74">
        <v>15.9125</v>
      </c>
      <c r="AJ74">
        <v>0</v>
      </c>
      <c r="AK74">
        <v>51.267600000000002</v>
      </c>
      <c r="AL74">
        <v>84.9422</v>
      </c>
      <c r="AM74">
        <v>15.804048</v>
      </c>
      <c r="AN74">
        <v>1.01389</v>
      </c>
      <c r="AO74">
        <v>24.99</v>
      </c>
      <c r="AP74">
        <v>8.1983999999999995</v>
      </c>
      <c r="AQ74">
        <v>0</v>
      </c>
      <c r="AR74">
        <v>47.472000000000001</v>
      </c>
      <c r="AS74">
        <v>31.897382</v>
      </c>
      <c r="AT74">
        <v>13.189977000000001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2480.3543380000006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302.99</v>
      </c>
      <c r="L75">
        <v>245.13</v>
      </c>
      <c r="M75">
        <v>92</v>
      </c>
      <c r="N75">
        <v>118.125</v>
      </c>
      <c r="O75">
        <v>123.66562500000001</v>
      </c>
      <c r="P75">
        <v>139.31</v>
      </c>
      <c r="Q75">
        <v>13.443300000000001</v>
      </c>
      <c r="R75">
        <v>36.622999999999998</v>
      </c>
      <c r="S75">
        <v>16.630500000000001</v>
      </c>
      <c r="T75">
        <v>0</v>
      </c>
      <c r="U75">
        <v>416.25</v>
      </c>
      <c r="V75">
        <v>14.1426</v>
      </c>
      <c r="W75">
        <v>38.4148</v>
      </c>
      <c r="X75">
        <v>147.48990000000001</v>
      </c>
      <c r="Y75">
        <v>0</v>
      </c>
      <c r="Z75">
        <v>6.5537999999999998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38.6616</v>
      </c>
      <c r="AH75">
        <v>152.94049999999999</v>
      </c>
      <c r="AI75">
        <v>15.9125</v>
      </c>
      <c r="AJ75">
        <v>0</v>
      </c>
      <c r="AK75">
        <v>51.267600000000002</v>
      </c>
      <c r="AL75">
        <v>84.9422</v>
      </c>
      <c r="AM75">
        <v>15.804048</v>
      </c>
      <c r="AN75">
        <v>1.01389</v>
      </c>
      <c r="AO75">
        <v>24.99</v>
      </c>
      <c r="AP75">
        <v>8.1983999999999995</v>
      </c>
      <c r="AQ75">
        <v>9.1980000000000004</v>
      </c>
      <c r="AR75">
        <v>47.472000000000001</v>
      </c>
      <c r="AS75">
        <v>31.897382</v>
      </c>
      <c r="AT75">
        <v>13.189977000000001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2505.508538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302.99</v>
      </c>
      <c r="L76">
        <v>245.13</v>
      </c>
      <c r="M76">
        <v>92</v>
      </c>
      <c r="N76">
        <v>118.125</v>
      </c>
      <c r="O76">
        <v>123.66562500000001</v>
      </c>
      <c r="P76">
        <v>139.31</v>
      </c>
      <c r="Q76">
        <v>13.443300000000001</v>
      </c>
      <c r="R76">
        <v>36.622999999999998</v>
      </c>
      <c r="S76">
        <v>16.630500000000001</v>
      </c>
      <c r="T76">
        <v>0</v>
      </c>
      <c r="U76">
        <v>416.25</v>
      </c>
      <c r="V76">
        <v>14.1426</v>
      </c>
      <c r="W76">
        <v>38.4148</v>
      </c>
      <c r="X76">
        <v>147.48990000000001</v>
      </c>
      <c r="Y76">
        <v>0</v>
      </c>
      <c r="Z76">
        <v>6.5537999999999998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38.6616</v>
      </c>
      <c r="AH76">
        <v>152.94049999999999</v>
      </c>
      <c r="AI76">
        <v>3.5644</v>
      </c>
      <c r="AJ76">
        <v>0</v>
      </c>
      <c r="AK76">
        <v>51.267600000000002</v>
      </c>
      <c r="AL76">
        <v>84.9422</v>
      </c>
      <c r="AM76">
        <v>15.804048</v>
      </c>
      <c r="AN76">
        <v>1.01389</v>
      </c>
      <c r="AO76">
        <v>24.99</v>
      </c>
      <c r="AP76">
        <v>8.1983999999999995</v>
      </c>
      <c r="AQ76">
        <v>18.396000000000001</v>
      </c>
      <c r="AR76">
        <v>51.887999999999998</v>
      </c>
      <c r="AS76">
        <v>31.897382</v>
      </c>
      <c r="AT76">
        <v>13.189977000000001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2506.7744380000004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302.99</v>
      </c>
      <c r="L77">
        <v>290.24970000000002</v>
      </c>
      <c r="M77">
        <v>92</v>
      </c>
      <c r="N77">
        <v>118.125</v>
      </c>
      <c r="O77">
        <v>123.66562500000001</v>
      </c>
      <c r="P77">
        <v>139.31</v>
      </c>
      <c r="Q77">
        <v>13.443300000000001</v>
      </c>
      <c r="R77">
        <v>42.390099999999997</v>
      </c>
      <c r="S77">
        <v>16.630500000000001</v>
      </c>
      <c r="T77">
        <v>0</v>
      </c>
      <c r="U77">
        <v>416.25</v>
      </c>
      <c r="V77">
        <v>19.408000000000001</v>
      </c>
      <c r="W77">
        <v>42.49</v>
      </c>
      <c r="X77">
        <v>146.5599</v>
      </c>
      <c r="Y77">
        <v>0</v>
      </c>
      <c r="Z77">
        <v>13.1076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38.6616</v>
      </c>
      <c r="AH77">
        <v>152.94049999999999</v>
      </c>
      <c r="AI77">
        <v>6.3650000000000002</v>
      </c>
      <c r="AJ77">
        <v>0</v>
      </c>
      <c r="AK77">
        <v>51.267600000000002</v>
      </c>
      <c r="AL77">
        <v>84.9422</v>
      </c>
      <c r="AM77">
        <v>15.804048</v>
      </c>
      <c r="AN77">
        <v>1.01389</v>
      </c>
      <c r="AO77">
        <v>24.99</v>
      </c>
      <c r="AP77">
        <v>8.1983999999999995</v>
      </c>
      <c r="AQ77">
        <v>27.594000000000001</v>
      </c>
      <c r="AR77">
        <v>51.887999999999998</v>
      </c>
      <c r="AS77">
        <v>31.897382</v>
      </c>
      <c r="AT77">
        <v>13.189977000000001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2584.6242379999999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334.8</v>
      </c>
      <c r="L78">
        <v>290.24970000000002</v>
      </c>
      <c r="M78">
        <v>92</v>
      </c>
      <c r="N78">
        <v>118.125</v>
      </c>
      <c r="O78">
        <v>123.66562500000001</v>
      </c>
      <c r="P78">
        <v>139.31</v>
      </c>
      <c r="Q78">
        <v>16.603300000000001</v>
      </c>
      <c r="R78">
        <v>42.390099999999997</v>
      </c>
      <c r="S78">
        <v>19.830500000000001</v>
      </c>
      <c r="T78">
        <v>0</v>
      </c>
      <c r="U78">
        <v>416.25</v>
      </c>
      <c r="V78">
        <v>19.408000000000001</v>
      </c>
      <c r="W78">
        <v>42.49</v>
      </c>
      <c r="X78">
        <v>146.5599</v>
      </c>
      <c r="Y78">
        <v>0</v>
      </c>
      <c r="Z78">
        <v>13.1076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38.6616</v>
      </c>
      <c r="AH78">
        <v>152.94049999999999</v>
      </c>
      <c r="AI78">
        <v>10.183999999999999</v>
      </c>
      <c r="AJ78">
        <v>0</v>
      </c>
      <c r="AK78">
        <v>51.267600000000002</v>
      </c>
      <c r="AL78">
        <v>84.9422</v>
      </c>
      <c r="AM78">
        <v>15.804048</v>
      </c>
      <c r="AN78">
        <v>1.01389</v>
      </c>
      <c r="AO78">
        <v>24.99</v>
      </c>
      <c r="AP78">
        <v>8.1983999999999995</v>
      </c>
      <c r="AQ78">
        <v>36.792000000000002</v>
      </c>
      <c r="AR78">
        <v>47.472000000000001</v>
      </c>
      <c r="AS78">
        <v>31.897382</v>
      </c>
      <c r="AT78">
        <v>13.189977000000001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2631.395238000001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324.28373900000003</v>
      </c>
      <c r="L79">
        <v>351.45212500000002</v>
      </c>
      <c r="M79">
        <v>92</v>
      </c>
      <c r="N79">
        <v>118.125</v>
      </c>
      <c r="O79">
        <v>123.66562500000001</v>
      </c>
      <c r="P79">
        <v>139.31</v>
      </c>
      <c r="Q79">
        <v>16.633299999999998</v>
      </c>
      <c r="R79">
        <v>42.390099999999997</v>
      </c>
      <c r="S79">
        <v>19.640499999999999</v>
      </c>
      <c r="T79">
        <v>0</v>
      </c>
      <c r="U79">
        <v>416.25</v>
      </c>
      <c r="V79">
        <v>19.408000000000001</v>
      </c>
      <c r="W79">
        <v>42.49</v>
      </c>
      <c r="X79">
        <v>146.5599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38.6616</v>
      </c>
      <c r="AH79">
        <v>154.69245000000001</v>
      </c>
      <c r="AI79">
        <v>65.401647999999994</v>
      </c>
      <c r="AJ79">
        <v>0</v>
      </c>
      <c r="AK79">
        <v>51.267600000000002</v>
      </c>
      <c r="AL79">
        <v>84.9422</v>
      </c>
      <c r="AM79">
        <v>15.804048</v>
      </c>
      <c r="AN79">
        <v>1.01389</v>
      </c>
      <c r="AO79">
        <v>24.99</v>
      </c>
      <c r="AP79">
        <v>8.1983999999999995</v>
      </c>
      <c r="AQ79">
        <v>36.792000000000002</v>
      </c>
      <c r="AR79">
        <v>47.472000000000001</v>
      </c>
      <c r="AS79">
        <v>31.897382</v>
      </c>
      <c r="AT79">
        <v>13.189977000000001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2748.0085600000002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334.8</v>
      </c>
      <c r="L80">
        <v>360.24970000000002</v>
      </c>
      <c r="M80">
        <v>92</v>
      </c>
      <c r="N80">
        <v>118.125</v>
      </c>
      <c r="O80">
        <v>123.66562500000001</v>
      </c>
      <c r="P80">
        <v>139.31</v>
      </c>
      <c r="Q80">
        <v>16.633299999999998</v>
      </c>
      <c r="R80">
        <v>42.390099999999997</v>
      </c>
      <c r="S80">
        <v>19.8705</v>
      </c>
      <c r="T80">
        <v>0</v>
      </c>
      <c r="U80">
        <v>416.25</v>
      </c>
      <c r="V80">
        <v>19.408000000000001</v>
      </c>
      <c r="W80">
        <v>42.49</v>
      </c>
      <c r="X80">
        <v>146.5599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38.6616</v>
      </c>
      <c r="AH80">
        <v>154.69245000000001</v>
      </c>
      <c r="AI80">
        <v>65.401647999999994</v>
      </c>
      <c r="AJ80">
        <v>0</v>
      </c>
      <c r="AK80">
        <v>51.267600000000002</v>
      </c>
      <c r="AL80">
        <v>84.9422</v>
      </c>
      <c r="AM80">
        <v>15.804048</v>
      </c>
      <c r="AN80">
        <v>1.01389</v>
      </c>
      <c r="AO80">
        <v>24.99</v>
      </c>
      <c r="AP80">
        <v>8.1983999999999995</v>
      </c>
      <c r="AQ80">
        <v>36.792000000000002</v>
      </c>
      <c r="AR80">
        <v>47.472000000000001</v>
      </c>
      <c r="AS80">
        <v>31.897382</v>
      </c>
      <c r="AT80">
        <v>13.189977000000001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2767.552396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334.8</v>
      </c>
      <c r="L81">
        <v>380.24970000000002</v>
      </c>
      <c r="M81">
        <v>92</v>
      </c>
      <c r="N81">
        <v>118.125</v>
      </c>
      <c r="O81">
        <v>123.66562500000001</v>
      </c>
      <c r="P81">
        <v>139.31</v>
      </c>
      <c r="Q81">
        <v>16.8414</v>
      </c>
      <c r="R81">
        <v>42.390099999999997</v>
      </c>
      <c r="S81">
        <v>20.293600000000001</v>
      </c>
      <c r="T81">
        <v>0</v>
      </c>
      <c r="U81">
        <v>416.25</v>
      </c>
      <c r="V81">
        <v>19.408000000000001</v>
      </c>
      <c r="W81">
        <v>42.49</v>
      </c>
      <c r="X81">
        <v>146.5599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38.6616</v>
      </c>
      <c r="AH81">
        <v>154.69245000000001</v>
      </c>
      <c r="AI81">
        <v>65.401647999999994</v>
      </c>
      <c r="AJ81">
        <v>0</v>
      </c>
      <c r="AK81">
        <v>51.267600000000002</v>
      </c>
      <c r="AL81">
        <v>84.9422</v>
      </c>
      <c r="AM81">
        <v>15.804048</v>
      </c>
      <c r="AN81">
        <v>1.01389</v>
      </c>
      <c r="AO81">
        <v>24.99</v>
      </c>
      <c r="AP81">
        <v>8.1983999999999995</v>
      </c>
      <c r="AQ81">
        <v>36.792000000000002</v>
      </c>
      <c r="AR81">
        <v>47.472000000000001</v>
      </c>
      <c r="AS81">
        <v>30.939599999999999</v>
      </c>
      <c r="AT81">
        <v>13.189977000000001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2787.2258140000004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334.8</v>
      </c>
      <c r="L82">
        <v>430.24970000000002</v>
      </c>
      <c r="M82">
        <v>92</v>
      </c>
      <c r="N82">
        <v>118.125</v>
      </c>
      <c r="O82">
        <v>123.66562500000001</v>
      </c>
      <c r="P82">
        <v>139.31</v>
      </c>
      <c r="Q82">
        <v>16.8414</v>
      </c>
      <c r="R82">
        <v>42.390099999999997</v>
      </c>
      <c r="S82">
        <v>20.293600000000001</v>
      </c>
      <c r="T82">
        <v>0</v>
      </c>
      <c r="U82">
        <v>416.25</v>
      </c>
      <c r="V82">
        <v>19.408000000000001</v>
      </c>
      <c r="W82">
        <v>42.49</v>
      </c>
      <c r="X82">
        <v>146.5599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38.6616</v>
      </c>
      <c r="AH82">
        <v>154.69245000000001</v>
      </c>
      <c r="AI82">
        <v>65.401647999999994</v>
      </c>
      <c r="AJ82">
        <v>0</v>
      </c>
      <c r="AK82">
        <v>51.267600000000002</v>
      </c>
      <c r="AL82">
        <v>84.9422</v>
      </c>
      <c r="AM82">
        <v>15.804048</v>
      </c>
      <c r="AN82">
        <v>1.01389</v>
      </c>
      <c r="AO82">
        <v>24.99</v>
      </c>
      <c r="AP82">
        <v>8.1983999999999995</v>
      </c>
      <c r="AQ82">
        <v>36.792000000000002</v>
      </c>
      <c r="AR82">
        <v>47.472000000000001</v>
      </c>
      <c r="AS82">
        <v>30.939599999999999</v>
      </c>
      <c r="AT82">
        <v>13.189977000000001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2837.2258140000004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347.566261</v>
      </c>
      <c r="L83">
        <v>430.24970000000002</v>
      </c>
      <c r="M83">
        <v>92</v>
      </c>
      <c r="N83">
        <v>118.125</v>
      </c>
      <c r="O83">
        <v>123.66562500000001</v>
      </c>
      <c r="P83">
        <v>139.31</v>
      </c>
      <c r="Q83">
        <v>16.8414</v>
      </c>
      <c r="R83">
        <v>42.390099999999997</v>
      </c>
      <c r="S83">
        <v>20.293600000000001</v>
      </c>
      <c r="T83">
        <v>0</v>
      </c>
      <c r="U83">
        <v>416.25</v>
      </c>
      <c r="V83">
        <v>19.408000000000001</v>
      </c>
      <c r="W83">
        <v>42.49</v>
      </c>
      <c r="X83">
        <v>146.5599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38.6616</v>
      </c>
      <c r="AH83">
        <v>154.69245000000001</v>
      </c>
      <c r="AI83">
        <v>65.401647999999994</v>
      </c>
      <c r="AJ83">
        <v>0</v>
      </c>
      <c r="AK83">
        <v>51.267600000000002</v>
      </c>
      <c r="AL83">
        <v>84.9422</v>
      </c>
      <c r="AM83">
        <v>15.804048</v>
      </c>
      <c r="AN83">
        <v>1.01389</v>
      </c>
      <c r="AO83">
        <v>24.99</v>
      </c>
      <c r="AP83">
        <v>8.1983999999999995</v>
      </c>
      <c r="AQ83">
        <v>36.792000000000002</v>
      </c>
      <c r="AR83">
        <v>47.472000000000001</v>
      </c>
      <c r="AS83">
        <v>31.612200000000001</v>
      </c>
      <c r="AT83">
        <v>13.189977000000001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2850.6646750000004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347.566261</v>
      </c>
      <c r="L84">
        <v>430.24970000000002</v>
      </c>
      <c r="M84">
        <v>92</v>
      </c>
      <c r="N84">
        <v>118.125</v>
      </c>
      <c r="O84">
        <v>123.66562500000001</v>
      </c>
      <c r="P84">
        <v>139.31</v>
      </c>
      <c r="Q84">
        <v>16.8414</v>
      </c>
      <c r="R84">
        <v>42.390099999999997</v>
      </c>
      <c r="S84">
        <v>20.293600000000001</v>
      </c>
      <c r="T84">
        <v>0</v>
      </c>
      <c r="U84">
        <v>416.25</v>
      </c>
      <c r="V84">
        <v>19.408000000000001</v>
      </c>
      <c r="W84">
        <v>42.49</v>
      </c>
      <c r="X84">
        <v>146.5599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38.6616</v>
      </c>
      <c r="AH84">
        <v>154.69245000000001</v>
      </c>
      <c r="AI84">
        <v>65.401647999999994</v>
      </c>
      <c r="AJ84">
        <v>0</v>
      </c>
      <c r="AK84">
        <v>51.267600000000002</v>
      </c>
      <c r="AL84">
        <v>84.9422</v>
      </c>
      <c r="AM84">
        <v>15.804048</v>
      </c>
      <c r="AN84">
        <v>1.01389</v>
      </c>
      <c r="AO84">
        <v>24.99</v>
      </c>
      <c r="AP84">
        <v>8.1983999999999995</v>
      </c>
      <c r="AQ84">
        <v>36.792000000000002</v>
      </c>
      <c r="AR84">
        <v>47.472000000000001</v>
      </c>
      <c r="AS84">
        <v>31.612200000000001</v>
      </c>
      <c r="AT84">
        <v>13.189977000000001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2850.6646750000004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347.566261</v>
      </c>
      <c r="L85">
        <v>430.24970000000002</v>
      </c>
      <c r="M85">
        <v>92</v>
      </c>
      <c r="N85">
        <v>118.125</v>
      </c>
      <c r="O85">
        <v>123.66562500000001</v>
      </c>
      <c r="P85">
        <v>139.31</v>
      </c>
      <c r="Q85">
        <v>16.8414</v>
      </c>
      <c r="R85">
        <v>42.390099999999997</v>
      </c>
      <c r="S85">
        <v>20.293600000000001</v>
      </c>
      <c r="T85">
        <v>0</v>
      </c>
      <c r="U85">
        <v>416.25</v>
      </c>
      <c r="V85">
        <v>19.408000000000001</v>
      </c>
      <c r="W85">
        <v>42.49</v>
      </c>
      <c r="X85">
        <v>146.5599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38.6616</v>
      </c>
      <c r="AH85">
        <v>154.69245000000001</v>
      </c>
      <c r="AI85">
        <v>35.643999999999998</v>
      </c>
      <c r="AJ85">
        <v>0</v>
      </c>
      <c r="AK85">
        <v>51.267600000000002</v>
      </c>
      <c r="AL85">
        <v>81.34</v>
      </c>
      <c r="AM85">
        <v>15.804048</v>
      </c>
      <c r="AN85">
        <v>1.01389</v>
      </c>
      <c r="AO85">
        <v>24.99</v>
      </c>
      <c r="AP85">
        <v>8.1983999999999995</v>
      </c>
      <c r="AQ85">
        <v>36.792000000000002</v>
      </c>
      <c r="AR85">
        <v>47.472000000000001</v>
      </c>
      <c r="AS85">
        <v>31.612200000000001</v>
      </c>
      <c r="AT85">
        <v>13.189977000000001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2817.3048270000004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347.566261</v>
      </c>
      <c r="L86">
        <v>430.24970000000002</v>
      </c>
      <c r="M86">
        <v>92</v>
      </c>
      <c r="N86">
        <v>118.125</v>
      </c>
      <c r="O86">
        <v>123.66562500000001</v>
      </c>
      <c r="P86">
        <v>139.31</v>
      </c>
      <c r="Q86">
        <v>16.8414</v>
      </c>
      <c r="R86">
        <v>42.390099999999997</v>
      </c>
      <c r="S86">
        <v>20.293600000000001</v>
      </c>
      <c r="T86">
        <v>0</v>
      </c>
      <c r="U86">
        <v>416.25</v>
      </c>
      <c r="V86">
        <v>19.408000000000001</v>
      </c>
      <c r="W86">
        <v>42.49</v>
      </c>
      <c r="X86">
        <v>146.5599</v>
      </c>
      <c r="Y86">
        <v>0</v>
      </c>
      <c r="Z86">
        <v>19.6614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38.6616</v>
      </c>
      <c r="AH86">
        <v>152.94049999999999</v>
      </c>
      <c r="AI86">
        <v>35.643999999999998</v>
      </c>
      <c r="AJ86">
        <v>0</v>
      </c>
      <c r="AK86">
        <v>51.267600000000002</v>
      </c>
      <c r="AL86">
        <v>81.34</v>
      </c>
      <c r="AM86">
        <v>15.804048</v>
      </c>
      <c r="AN86">
        <v>1.01389</v>
      </c>
      <c r="AO86">
        <v>24.99</v>
      </c>
      <c r="AP86">
        <v>8.1983999999999995</v>
      </c>
      <c r="AQ86">
        <v>36.792000000000002</v>
      </c>
      <c r="AR86">
        <v>47.472000000000001</v>
      </c>
      <c r="AS86">
        <v>31.612200000000001</v>
      </c>
      <c r="AT86">
        <v>13.189977000000001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2812.9891170000005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347.566261</v>
      </c>
      <c r="L87">
        <v>430.24970000000002</v>
      </c>
      <c r="M87">
        <v>92</v>
      </c>
      <c r="N87">
        <v>118.125</v>
      </c>
      <c r="O87">
        <v>123.66562500000001</v>
      </c>
      <c r="P87">
        <v>139.31</v>
      </c>
      <c r="Q87">
        <v>16.8414</v>
      </c>
      <c r="R87">
        <v>42.390099999999997</v>
      </c>
      <c r="S87">
        <v>20.293600000000001</v>
      </c>
      <c r="T87">
        <v>0</v>
      </c>
      <c r="U87">
        <v>416.25</v>
      </c>
      <c r="V87">
        <v>19.408000000000001</v>
      </c>
      <c r="W87">
        <v>42.49</v>
      </c>
      <c r="X87">
        <v>146.5599</v>
      </c>
      <c r="Y87">
        <v>0</v>
      </c>
      <c r="Z87">
        <v>19.6614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38.6616</v>
      </c>
      <c r="AH87">
        <v>152.94049999999999</v>
      </c>
      <c r="AI87">
        <v>35.643999999999998</v>
      </c>
      <c r="AJ87">
        <v>0</v>
      </c>
      <c r="AK87">
        <v>51.267600000000002</v>
      </c>
      <c r="AL87">
        <v>81.34</v>
      </c>
      <c r="AM87">
        <v>15.804048</v>
      </c>
      <c r="AN87">
        <v>1.01389</v>
      </c>
      <c r="AO87">
        <v>24.99</v>
      </c>
      <c r="AP87">
        <v>8.1983999999999995</v>
      </c>
      <c r="AQ87">
        <v>36.792000000000002</v>
      </c>
      <c r="AR87">
        <v>47.472000000000001</v>
      </c>
      <c r="AS87">
        <v>31.612200000000001</v>
      </c>
      <c r="AT87">
        <v>13.189977000000001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2812.9891170000005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347.566261</v>
      </c>
      <c r="L88">
        <v>430.24970000000002</v>
      </c>
      <c r="M88">
        <v>92</v>
      </c>
      <c r="N88">
        <v>118.125</v>
      </c>
      <c r="O88">
        <v>123.66562500000001</v>
      </c>
      <c r="P88">
        <v>139.31</v>
      </c>
      <c r="Q88">
        <v>16.8414</v>
      </c>
      <c r="R88">
        <v>42.390099999999997</v>
      </c>
      <c r="S88">
        <v>20.293600000000001</v>
      </c>
      <c r="T88">
        <v>0</v>
      </c>
      <c r="U88">
        <v>416.25</v>
      </c>
      <c r="V88">
        <v>19.408000000000001</v>
      </c>
      <c r="W88">
        <v>42.49</v>
      </c>
      <c r="X88">
        <v>146.5599</v>
      </c>
      <c r="Y88">
        <v>0</v>
      </c>
      <c r="Z88">
        <v>19.6614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38.6616</v>
      </c>
      <c r="AH88">
        <v>152.94049999999999</v>
      </c>
      <c r="AI88">
        <v>35.643999999999998</v>
      </c>
      <c r="AJ88">
        <v>0</v>
      </c>
      <c r="AK88">
        <v>51.267600000000002</v>
      </c>
      <c r="AL88">
        <v>81.34</v>
      </c>
      <c r="AM88">
        <v>15.804048</v>
      </c>
      <c r="AN88">
        <v>1.01389</v>
      </c>
      <c r="AO88">
        <v>24.99</v>
      </c>
      <c r="AP88">
        <v>8.1983999999999995</v>
      </c>
      <c r="AQ88">
        <v>36.792000000000002</v>
      </c>
      <c r="AR88">
        <v>47.472000000000001</v>
      </c>
      <c r="AS88">
        <v>31.612200000000001</v>
      </c>
      <c r="AT88">
        <v>13.189977000000001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2812.9891170000005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347.566261</v>
      </c>
      <c r="L89">
        <v>470.24970000000002</v>
      </c>
      <c r="M89">
        <v>92</v>
      </c>
      <c r="N89">
        <v>118.125</v>
      </c>
      <c r="O89">
        <v>123.66562500000001</v>
      </c>
      <c r="P89">
        <v>139.31</v>
      </c>
      <c r="Q89">
        <v>16.8414</v>
      </c>
      <c r="R89">
        <v>42.390099999999997</v>
      </c>
      <c r="S89">
        <v>20.293600000000001</v>
      </c>
      <c r="T89">
        <v>0</v>
      </c>
      <c r="U89">
        <v>416.25</v>
      </c>
      <c r="V89">
        <v>18.140333999999999</v>
      </c>
      <c r="W89">
        <v>42.49</v>
      </c>
      <c r="X89">
        <v>146.5599</v>
      </c>
      <c r="Y89">
        <v>0</v>
      </c>
      <c r="Z89">
        <v>19.6614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38.6616</v>
      </c>
      <c r="AH89">
        <v>152.94049999999999</v>
      </c>
      <c r="AI89">
        <v>35.643999999999998</v>
      </c>
      <c r="AJ89">
        <v>0</v>
      </c>
      <c r="AK89">
        <v>51.267600000000002</v>
      </c>
      <c r="AL89">
        <v>81.34</v>
      </c>
      <c r="AM89">
        <v>15.804048</v>
      </c>
      <c r="AN89">
        <v>1.01389</v>
      </c>
      <c r="AO89">
        <v>24.99</v>
      </c>
      <c r="AP89">
        <v>8.1983999999999995</v>
      </c>
      <c r="AQ89">
        <v>36.792000000000002</v>
      </c>
      <c r="AR89">
        <v>47.472000000000001</v>
      </c>
      <c r="AS89">
        <v>31.612200000000001</v>
      </c>
      <c r="AT89">
        <v>13.189977000000001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2851.7214510000003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347.566261</v>
      </c>
      <c r="L90">
        <v>470.24970000000002</v>
      </c>
      <c r="M90">
        <v>92</v>
      </c>
      <c r="N90">
        <v>118.125</v>
      </c>
      <c r="O90">
        <v>123.66562500000001</v>
      </c>
      <c r="P90">
        <v>139.31</v>
      </c>
      <c r="Q90">
        <v>16.8414</v>
      </c>
      <c r="R90">
        <v>42.390099999999997</v>
      </c>
      <c r="S90">
        <v>20.293600000000001</v>
      </c>
      <c r="T90">
        <v>0</v>
      </c>
      <c r="U90">
        <v>416.25</v>
      </c>
      <c r="V90">
        <v>18.140333999999999</v>
      </c>
      <c r="W90">
        <v>42.49</v>
      </c>
      <c r="X90">
        <v>146.5599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38.6616</v>
      </c>
      <c r="AH90">
        <v>154.69245000000001</v>
      </c>
      <c r="AI90">
        <v>35.643999999999998</v>
      </c>
      <c r="AJ90">
        <v>0</v>
      </c>
      <c r="AK90">
        <v>51.267600000000002</v>
      </c>
      <c r="AL90">
        <v>81.34</v>
      </c>
      <c r="AM90">
        <v>15.804048</v>
      </c>
      <c r="AN90">
        <v>1.01389</v>
      </c>
      <c r="AO90">
        <v>24.99</v>
      </c>
      <c r="AP90">
        <v>8.1983999999999995</v>
      </c>
      <c r="AQ90">
        <v>36.792000000000002</v>
      </c>
      <c r="AR90">
        <v>47.472000000000001</v>
      </c>
      <c r="AS90">
        <v>31.612200000000001</v>
      </c>
      <c r="AT90">
        <v>13.189977000000001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2863.8265610000003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347.566261</v>
      </c>
      <c r="L91">
        <v>470.24970000000002</v>
      </c>
      <c r="M91">
        <v>92</v>
      </c>
      <c r="N91">
        <v>118.125</v>
      </c>
      <c r="O91">
        <v>123.66562500000001</v>
      </c>
      <c r="P91">
        <v>139.31</v>
      </c>
      <c r="Q91">
        <v>16.8414</v>
      </c>
      <c r="R91">
        <v>42.392195999999998</v>
      </c>
      <c r="S91">
        <v>20.293600000000001</v>
      </c>
      <c r="T91">
        <v>0</v>
      </c>
      <c r="U91">
        <v>416.25</v>
      </c>
      <c r="V91">
        <v>18.140333999999999</v>
      </c>
      <c r="W91">
        <v>42.49</v>
      </c>
      <c r="X91">
        <v>146.5599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38.6616</v>
      </c>
      <c r="AH91">
        <v>154.69245000000001</v>
      </c>
      <c r="AI91">
        <v>35.643999999999998</v>
      </c>
      <c r="AJ91">
        <v>0</v>
      </c>
      <c r="AK91">
        <v>51.267600000000002</v>
      </c>
      <c r="AL91">
        <v>81.34</v>
      </c>
      <c r="AM91">
        <v>15.804048</v>
      </c>
      <c r="AN91">
        <v>1.01389</v>
      </c>
      <c r="AO91">
        <v>24.99</v>
      </c>
      <c r="AP91">
        <v>8.1983999999999995</v>
      </c>
      <c r="AQ91">
        <v>36.792000000000002</v>
      </c>
      <c r="AR91">
        <v>47.472000000000001</v>
      </c>
      <c r="AS91">
        <v>31.612200000000001</v>
      </c>
      <c r="AT91">
        <v>13.189977000000001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2850.078657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347.566261</v>
      </c>
      <c r="L92">
        <v>470.24970000000002</v>
      </c>
      <c r="M92">
        <v>92</v>
      </c>
      <c r="N92">
        <v>118.125</v>
      </c>
      <c r="O92">
        <v>123.66562500000001</v>
      </c>
      <c r="P92">
        <v>139.31</v>
      </c>
      <c r="Q92">
        <v>16.8414</v>
      </c>
      <c r="R92">
        <v>42.392195999999998</v>
      </c>
      <c r="S92">
        <v>20.293600000000001</v>
      </c>
      <c r="T92">
        <v>0</v>
      </c>
      <c r="U92">
        <v>416.25</v>
      </c>
      <c r="V92">
        <v>18.140333999999999</v>
      </c>
      <c r="W92">
        <v>42.49</v>
      </c>
      <c r="X92">
        <v>146.5599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38.6616</v>
      </c>
      <c r="AH92">
        <v>154.69245000000001</v>
      </c>
      <c r="AI92">
        <v>35.643999999999998</v>
      </c>
      <c r="AJ92">
        <v>0</v>
      </c>
      <c r="AK92">
        <v>51.267600000000002</v>
      </c>
      <c r="AL92">
        <v>81.34</v>
      </c>
      <c r="AM92">
        <v>15.804048</v>
      </c>
      <c r="AN92">
        <v>1.01389</v>
      </c>
      <c r="AO92">
        <v>24.99</v>
      </c>
      <c r="AP92">
        <v>8.1983999999999995</v>
      </c>
      <c r="AQ92">
        <v>36.792000000000002</v>
      </c>
      <c r="AR92">
        <v>47.472000000000001</v>
      </c>
      <c r="AS92">
        <v>31.612200000000001</v>
      </c>
      <c r="AT92">
        <v>13.189977000000001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2850.078657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347.566261</v>
      </c>
      <c r="L93">
        <v>470.24970000000002</v>
      </c>
      <c r="M93">
        <v>92</v>
      </c>
      <c r="N93">
        <v>118.125</v>
      </c>
      <c r="O93">
        <v>123.66562500000001</v>
      </c>
      <c r="P93">
        <v>139.31</v>
      </c>
      <c r="Q93">
        <v>16.8414</v>
      </c>
      <c r="R93">
        <v>42.392195999999998</v>
      </c>
      <c r="S93">
        <v>20.293600000000001</v>
      </c>
      <c r="T93">
        <v>0</v>
      </c>
      <c r="U93">
        <v>416.25</v>
      </c>
      <c r="V93">
        <v>18.140333999999999</v>
      </c>
      <c r="W93">
        <v>42.49</v>
      </c>
      <c r="X93">
        <v>146.5599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38.6616</v>
      </c>
      <c r="AH93">
        <v>154.69245000000001</v>
      </c>
      <c r="AI93">
        <v>35.643999999999998</v>
      </c>
      <c r="AJ93">
        <v>0</v>
      </c>
      <c r="AK93">
        <v>51.267600000000002</v>
      </c>
      <c r="AL93">
        <v>81.34</v>
      </c>
      <c r="AM93">
        <v>15.804048</v>
      </c>
      <c r="AN93">
        <v>1.01389</v>
      </c>
      <c r="AO93">
        <v>28.518000000000001</v>
      </c>
      <c r="AP93">
        <v>8.1983999999999995</v>
      </c>
      <c r="AQ93">
        <v>36.792000000000002</v>
      </c>
      <c r="AR93">
        <v>47.472000000000001</v>
      </c>
      <c r="AS93">
        <v>31.612200000000001</v>
      </c>
      <c r="AT93">
        <v>13.189977000000001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2853.6066570000003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347.566261</v>
      </c>
      <c r="L94">
        <v>470.24970000000002</v>
      </c>
      <c r="M94">
        <v>92</v>
      </c>
      <c r="N94">
        <v>118.125</v>
      </c>
      <c r="O94">
        <v>123.66562500000001</v>
      </c>
      <c r="P94">
        <v>139.31</v>
      </c>
      <c r="Q94">
        <v>16.8414</v>
      </c>
      <c r="R94">
        <v>42.392195999999998</v>
      </c>
      <c r="S94">
        <v>20.293600000000001</v>
      </c>
      <c r="T94">
        <v>0</v>
      </c>
      <c r="U94">
        <v>416.25</v>
      </c>
      <c r="V94">
        <v>18.140333999999999</v>
      </c>
      <c r="W94">
        <v>42.49</v>
      </c>
      <c r="X94">
        <v>146.5599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38.6616</v>
      </c>
      <c r="AH94">
        <v>154.69245000000001</v>
      </c>
      <c r="AI94">
        <v>35.643999999999998</v>
      </c>
      <c r="AJ94">
        <v>0</v>
      </c>
      <c r="AK94">
        <v>51.267600000000002</v>
      </c>
      <c r="AL94">
        <v>81.34</v>
      </c>
      <c r="AM94">
        <v>15.804048</v>
      </c>
      <c r="AN94">
        <v>1.01389</v>
      </c>
      <c r="AO94">
        <v>28.518000000000001</v>
      </c>
      <c r="AP94">
        <v>8.1983999999999995</v>
      </c>
      <c r="AQ94">
        <v>36.792000000000002</v>
      </c>
      <c r="AR94">
        <v>47.472000000000001</v>
      </c>
      <c r="AS94">
        <v>31.612200000000001</v>
      </c>
      <c r="AT94">
        <v>13.189977000000001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2853.6066570000003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347.566261</v>
      </c>
      <c r="L95">
        <v>470.24970000000002</v>
      </c>
      <c r="M95">
        <v>92</v>
      </c>
      <c r="N95">
        <v>118.125</v>
      </c>
      <c r="O95">
        <v>123.66562500000001</v>
      </c>
      <c r="P95">
        <v>139.31</v>
      </c>
      <c r="Q95">
        <v>16.8414</v>
      </c>
      <c r="R95">
        <v>42.392195999999998</v>
      </c>
      <c r="S95">
        <v>20.293600000000001</v>
      </c>
      <c r="T95">
        <v>0</v>
      </c>
      <c r="U95">
        <v>416.25</v>
      </c>
      <c r="V95">
        <v>18.140333999999999</v>
      </c>
      <c r="W95">
        <v>42.49</v>
      </c>
      <c r="X95">
        <v>146.5599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38.6616</v>
      </c>
      <c r="AH95">
        <v>152.94049999999999</v>
      </c>
      <c r="AI95">
        <v>30.552</v>
      </c>
      <c r="AJ95">
        <v>0</v>
      </c>
      <c r="AK95">
        <v>51.267600000000002</v>
      </c>
      <c r="AL95">
        <v>81.34</v>
      </c>
      <c r="AM95">
        <v>15.804048</v>
      </c>
      <c r="AN95">
        <v>1.01389</v>
      </c>
      <c r="AO95">
        <v>28.518000000000001</v>
      </c>
      <c r="AP95">
        <v>8.1983999999999995</v>
      </c>
      <c r="AQ95">
        <v>36.792000000000002</v>
      </c>
      <c r="AR95">
        <v>47.472000000000001</v>
      </c>
      <c r="AS95">
        <v>31.612200000000001</v>
      </c>
      <c r="AT95">
        <v>13.189977000000001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2831.9025470000006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347.566261</v>
      </c>
      <c r="L96">
        <v>470.24970000000002</v>
      </c>
      <c r="M96">
        <v>92</v>
      </c>
      <c r="N96">
        <v>118.125</v>
      </c>
      <c r="O96">
        <v>123.66562500000001</v>
      </c>
      <c r="P96">
        <v>139.31</v>
      </c>
      <c r="Q96">
        <v>16.8414</v>
      </c>
      <c r="R96">
        <v>42.392195999999998</v>
      </c>
      <c r="S96">
        <v>20.293600000000001</v>
      </c>
      <c r="T96">
        <v>0</v>
      </c>
      <c r="U96">
        <v>416.25</v>
      </c>
      <c r="V96">
        <v>18.140333999999999</v>
      </c>
      <c r="W96">
        <v>42.49</v>
      </c>
      <c r="X96">
        <v>146.5599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38.6616</v>
      </c>
      <c r="AH96">
        <v>152.94049999999999</v>
      </c>
      <c r="AI96">
        <v>30.552</v>
      </c>
      <c r="AJ96">
        <v>0</v>
      </c>
      <c r="AK96">
        <v>51.267600000000002</v>
      </c>
      <c r="AL96">
        <v>81.34</v>
      </c>
      <c r="AM96">
        <v>15.804048</v>
      </c>
      <c r="AN96">
        <v>1.01389</v>
      </c>
      <c r="AO96">
        <v>28.518000000000001</v>
      </c>
      <c r="AP96">
        <v>8.1983999999999995</v>
      </c>
      <c r="AQ96">
        <v>36.792000000000002</v>
      </c>
      <c r="AR96">
        <v>47.472000000000001</v>
      </c>
      <c r="AS96">
        <v>31.612200000000001</v>
      </c>
      <c r="AT96">
        <v>13.189977000000001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2831.4095470000007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347.566261</v>
      </c>
      <c r="L97">
        <v>470.24970000000002</v>
      </c>
      <c r="M97">
        <v>92</v>
      </c>
      <c r="N97">
        <v>118.125</v>
      </c>
      <c r="O97">
        <v>123.66562500000001</v>
      </c>
      <c r="P97">
        <v>139.31</v>
      </c>
      <c r="Q97">
        <v>16.8414</v>
      </c>
      <c r="R97">
        <v>42.392195999999998</v>
      </c>
      <c r="S97">
        <v>20.293600000000001</v>
      </c>
      <c r="T97">
        <v>0</v>
      </c>
      <c r="U97">
        <v>416.25</v>
      </c>
      <c r="V97">
        <v>18.140333999999999</v>
      </c>
      <c r="W97">
        <v>42.49</v>
      </c>
      <c r="X97">
        <v>146.5599</v>
      </c>
      <c r="Y97">
        <v>0</v>
      </c>
      <c r="Z97">
        <v>13.1076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38.6616</v>
      </c>
      <c r="AH97">
        <v>152.94049999999999</v>
      </c>
      <c r="AI97">
        <v>30.552</v>
      </c>
      <c r="AJ97">
        <v>0</v>
      </c>
      <c r="AK97">
        <v>51.267600000000002</v>
      </c>
      <c r="AL97">
        <v>81.34</v>
      </c>
      <c r="AM97">
        <v>15.804048</v>
      </c>
      <c r="AN97">
        <v>1.01389</v>
      </c>
      <c r="AO97">
        <v>28.518000000000001</v>
      </c>
      <c r="AP97">
        <v>8.1983999999999995</v>
      </c>
      <c r="AQ97">
        <v>36.792000000000002</v>
      </c>
      <c r="AR97">
        <v>47.472000000000001</v>
      </c>
      <c r="AS97">
        <v>31.612200000000001</v>
      </c>
      <c r="AT97">
        <v>13.189977000000001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2824.855747000001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347.566261</v>
      </c>
      <c r="L98">
        <v>470.24970000000002</v>
      </c>
      <c r="M98">
        <v>92</v>
      </c>
      <c r="N98">
        <v>118.125</v>
      </c>
      <c r="O98">
        <v>123.66562500000001</v>
      </c>
      <c r="P98">
        <v>139.31</v>
      </c>
      <c r="Q98">
        <v>16.8414</v>
      </c>
      <c r="R98">
        <v>42.392195999999998</v>
      </c>
      <c r="S98">
        <v>20.293600000000001</v>
      </c>
      <c r="T98">
        <v>0</v>
      </c>
      <c r="U98">
        <v>416.25</v>
      </c>
      <c r="V98">
        <v>18.140333999999999</v>
      </c>
      <c r="W98">
        <v>42.49</v>
      </c>
      <c r="X98">
        <v>146.5599</v>
      </c>
      <c r="Y98">
        <v>0</v>
      </c>
      <c r="Z98">
        <v>13.1076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38.6616</v>
      </c>
      <c r="AH98">
        <v>152.94049999999999</v>
      </c>
      <c r="AI98">
        <v>30.552</v>
      </c>
      <c r="AJ98">
        <v>0</v>
      </c>
      <c r="AK98">
        <v>51.267600000000002</v>
      </c>
      <c r="AL98">
        <v>81.34</v>
      </c>
      <c r="AM98">
        <v>15.804048</v>
      </c>
      <c r="AN98">
        <v>1.01389</v>
      </c>
      <c r="AO98">
        <v>28.518000000000001</v>
      </c>
      <c r="AP98">
        <v>8.1983999999999995</v>
      </c>
      <c r="AQ98">
        <v>36.792000000000002</v>
      </c>
      <c r="AR98">
        <v>47.472000000000001</v>
      </c>
      <c r="AS98">
        <v>31.612200000000001</v>
      </c>
      <c r="AT98">
        <v>13.189977000000001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2824.855747000001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5.5361065280000004</v>
      </c>
      <c r="L99">
        <f t="shared" si="2"/>
        <v>7.7957461804999966</v>
      </c>
      <c r="M99">
        <f t="shared" si="2"/>
        <v>1.7971140000000005</v>
      </c>
      <c r="N99">
        <f t="shared" si="2"/>
        <v>2.835</v>
      </c>
      <c r="O99">
        <f t="shared" si="2"/>
        <v>2.9679749999999947</v>
      </c>
      <c r="P99">
        <f t="shared" si="2"/>
        <v>3.3434256547499976</v>
      </c>
      <c r="Q99">
        <f t="shared" si="2"/>
        <v>0.23609702500000007</v>
      </c>
      <c r="R99">
        <f t="shared" si="2"/>
        <v>0.700764253</v>
      </c>
      <c r="S99">
        <f t="shared" si="2"/>
        <v>0.37057559624999986</v>
      </c>
      <c r="T99">
        <f t="shared" si="2"/>
        <v>0</v>
      </c>
      <c r="U99">
        <f t="shared" si="2"/>
        <v>9.9540239250000013</v>
      </c>
      <c r="V99">
        <f t="shared" si="2"/>
        <v>0.25984626925000021</v>
      </c>
      <c r="W99">
        <f t="shared" si="2"/>
        <v>0.68611619999999951</v>
      </c>
      <c r="X99">
        <f t="shared" si="2"/>
        <v>2.9525053307500011</v>
      </c>
      <c r="Y99">
        <f t="shared" si="2"/>
        <v>0</v>
      </c>
      <c r="Z99">
        <f t="shared" si="2"/>
        <v>0.3407976000000002</v>
      </c>
      <c r="AA99">
        <f t="shared" si="2"/>
        <v>1.0238399999999988</v>
      </c>
      <c r="AB99">
        <f t="shared" si="2"/>
        <v>0.94824287999999868</v>
      </c>
      <c r="AC99">
        <f t="shared" si="2"/>
        <v>0.70905840799999953</v>
      </c>
      <c r="AD99">
        <f t="shared" si="2"/>
        <v>0.88083223199999905</v>
      </c>
      <c r="AE99">
        <f t="shared" si="2"/>
        <v>1.1864773440000005</v>
      </c>
      <c r="AF99">
        <f t="shared" si="2"/>
        <v>0.18290299999999979</v>
      </c>
      <c r="AG99">
        <f t="shared" si="2"/>
        <v>0.92787839999999844</v>
      </c>
      <c r="AH99">
        <f t="shared" si="2"/>
        <v>3.6758278500000041</v>
      </c>
      <c r="AI99">
        <f t="shared" si="2"/>
        <v>0.59659526899999948</v>
      </c>
      <c r="AJ99">
        <f t="shared" si="2"/>
        <v>0</v>
      </c>
      <c r="AK99">
        <f t="shared" si="2"/>
        <v>1.2304224000000012</v>
      </c>
      <c r="AL99">
        <f t="shared" si="2"/>
        <v>1.7918911500000021</v>
      </c>
      <c r="AM99">
        <f t="shared" si="2"/>
        <v>0.37929715199999953</v>
      </c>
      <c r="AN99">
        <f t="shared" si="2"/>
        <v>2.4055975000000025E-2</v>
      </c>
      <c r="AO99">
        <f t="shared" si="2"/>
        <v>0.63004199999999966</v>
      </c>
      <c r="AP99">
        <f t="shared" si="2"/>
        <v>0.24005939999999995</v>
      </c>
      <c r="AQ99">
        <f t="shared" si="2"/>
        <v>0.28513800000000006</v>
      </c>
      <c r="AR99">
        <f t="shared" si="2"/>
        <v>1.1525760000000009</v>
      </c>
      <c r="AS99">
        <f t="shared" si="2"/>
        <v>0.76629048300000135</v>
      </c>
      <c r="AT99">
        <f t="shared" si="2"/>
        <v>0.32143035299999995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1.5786800000000003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58.307631858499995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291.345303</v>
      </c>
      <c r="L3">
        <v>430.76</v>
      </c>
      <c r="M3">
        <v>51.176223999999998</v>
      </c>
      <c r="N3">
        <v>114.345</v>
      </c>
      <c r="O3">
        <v>119.708325</v>
      </c>
      <c r="P3">
        <v>134.79653500000001</v>
      </c>
      <c r="Q3">
        <v>12.974394</v>
      </c>
      <c r="R3">
        <v>41.033617</v>
      </c>
      <c r="S3">
        <v>16.059604</v>
      </c>
      <c r="T3">
        <v>0</v>
      </c>
      <c r="U3">
        <v>405.217578</v>
      </c>
      <c r="V3">
        <v>20.06664</v>
      </c>
      <c r="W3">
        <v>41.130319999999998</v>
      </c>
      <c r="X3">
        <v>142.79512500000001</v>
      </c>
      <c r="Y3">
        <v>0</v>
      </c>
      <c r="Z3">
        <v>19.032235</v>
      </c>
      <c r="AA3">
        <v>41.294879999999999</v>
      </c>
      <c r="AB3">
        <v>38.245795999999999</v>
      </c>
      <c r="AC3">
        <v>28.132798000000001</v>
      </c>
      <c r="AD3">
        <v>35.374730999999997</v>
      </c>
      <c r="AE3">
        <v>47.854585999999998</v>
      </c>
      <c r="AF3">
        <v>5.7266880000000002</v>
      </c>
      <c r="AG3">
        <v>37.424429000000003</v>
      </c>
      <c r="AH3">
        <v>148.046404</v>
      </c>
      <c r="AI3">
        <v>18.48396</v>
      </c>
      <c r="AJ3">
        <v>0</v>
      </c>
      <c r="AK3">
        <v>49.627037000000001</v>
      </c>
      <c r="AL3">
        <v>74.237855999999994</v>
      </c>
      <c r="AM3">
        <v>15.298318</v>
      </c>
      <c r="AN3">
        <v>0.96292800000000001</v>
      </c>
      <c r="AO3">
        <v>27.036239999999999</v>
      </c>
      <c r="AP3">
        <v>9.7960630000000002</v>
      </c>
      <c r="AQ3">
        <v>35.614655999999997</v>
      </c>
      <c r="AR3">
        <v>45.952896000000003</v>
      </c>
      <c r="AS3">
        <v>31.642332</v>
      </c>
      <c r="AT3">
        <v>13.2979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48.4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2592.8913980000002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216.809303</v>
      </c>
      <c r="L4">
        <v>430.76</v>
      </c>
      <c r="M4">
        <v>51.176223999999998</v>
      </c>
      <c r="N4">
        <v>114.345</v>
      </c>
      <c r="O4">
        <v>119.708325</v>
      </c>
      <c r="P4">
        <v>134.85208</v>
      </c>
      <c r="Q4">
        <v>12.974394</v>
      </c>
      <c r="R4">
        <v>41.033617</v>
      </c>
      <c r="S4">
        <v>16.059604</v>
      </c>
      <c r="T4">
        <v>0</v>
      </c>
      <c r="U4">
        <v>405.36935999999997</v>
      </c>
      <c r="V4">
        <v>20.06664</v>
      </c>
      <c r="W4">
        <v>41.130319999999998</v>
      </c>
      <c r="X4">
        <v>142.79512500000001</v>
      </c>
      <c r="Y4">
        <v>0</v>
      </c>
      <c r="Z4">
        <v>19.032235</v>
      </c>
      <c r="AA4">
        <v>41.294879999999999</v>
      </c>
      <c r="AB4">
        <v>38.245795999999999</v>
      </c>
      <c r="AC4">
        <v>28.132798000000001</v>
      </c>
      <c r="AD4">
        <v>35.374730999999997</v>
      </c>
      <c r="AE4">
        <v>47.854585999999998</v>
      </c>
      <c r="AF4">
        <v>5.7266880000000002</v>
      </c>
      <c r="AG4">
        <v>37.424429000000003</v>
      </c>
      <c r="AH4">
        <v>148.046404</v>
      </c>
      <c r="AI4">
        <v>18.48396</v>
      </c>
      <c r="AJ4">
        <v>0</v>
      </c>
      <c r="AK4">
        <v>49.627037000000001</v>
      </c>
      <c r="AL4">
        <v>74.237855999999994</v>
      </c>
      <c r="AM4">
        <v>15.298318</v>
      </c>
      <c r="AN4">
        <v>0.96292800000000001</v>
      </c>
      <c r="AO4">
        <v>27.036239999999999</v>
      </c>
      <c r="AP4">
        <v>9.7960630000000002</v>
      </c>
      <c r="AQ4">
        <v>35.614655999999997</v>
      </c>
      <c r="AR4">
        <v>45.952896000000003</v>
      </c>
      <c r="AS4">
        <v>31.642332</v>
      </c>
      <c r="AT4">
        <v>13.2979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2508.8827249999999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180.80285599999999</v>
      </c>
      <c r="L5">
        <v>430.76</v>
      </c>
      <c r="M5">
        <v>51.176223999999998</v>
      </c>
      <c r="N5">
        <v>114.345</v>
      </c>
      <c r="O5">
        <v>119.708325</v>
      </c>
      <c r="P5">
        <v>134.85208</v>
      </c>
      <c r="Q5">
        <v>12.974394</v>
      </c>
      <c r="R5">
        <v>41.033617</v>
      </c>
      <c r="S5">
        <v>16.059604</v>
      </c>
      <c r="T5">
        <v>0</v>
      </c>
      <c r="U5">
        <v>405.36935999999997</v>
      </c>
      <c r="V5">
        <v>20.06664</v>
      </c>
      <c r="W5">
        <v>41.130319999999998</v>
      </c>
      <c r="X5">
        <v>142.79512500000001</v>
      </c>
      <c r="Y5">
        <v>0</v>
      </c>
      <c r="Z5">
        <v>19.032235</v>
      </c>
      <c r="AA5">
        <v>41.294879999999999</v>
      </c>
      <c r="AB5">
        <v>38.245795999999999</v>
      </c>
      <c r="AC5">
        <v>28.132798000000001</v>
      </c>
      <c r="AD5">
        <v>35.374730999999997</v>
      </c>
      <c r="AE5">
        <v>47.854585999999998</v>
      </c>
      <c r="AF5">
        <v>5.7266880000000002</v>
      </c>
      <c r="AG5">
        <v>37.424429000000003</v>
      </c>
      <c r="AH5">
        <v>148.046404</v>
      </c>
      <c r="AI5">
        <v>18.48396</v>
      </c>
      <c r="AJ5">
        <v>0</v>
      </c>
      <c r="AK5">
        <v>49.627037000000001</v>
      </c>
      <c r="AL5">
        <v>74.237855999999994</v>
      </c>
      <c r="AM5">
        <v>15.298318</v>
      </c>
      <c r="AN5">
        <v>0.96292800000000001</v>
      </c>
      <c r="AO5">
        <v>27.036239999999999</v>
      </c>
      <c r="AP5">
        <v>9.7960630000000002</v>
      </c>
      <c r="AQ5">
        <v>26.710992000000001</v>
      </c>
      <c r="AR5">
        <v>45.952896000000003</v>
      </c>
      <c r="AS5">
        <v>31.642332</v>
      </c>
      <c r="AT5">
        <v>12.353638999999999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36.78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2461.0883530000001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178.45780099999999</v>
      </c>
      <c r="L6">
        <v>419.14400000000001</v>
      </c>
      <c r="M6">
        <v>51.176223999999998</v>
      </c>
      <c r="N6">
        <v>114.345</v>
      </c>
      <c r="O6">
        <v>119.708325</v>
      </c>
      <c r="P6">
        <v>134.85208</v>
      </c>
      <c r="Q6">
        <v>6.7759999999999998</v>
      </c>
      <c r="R6">
        <v>41.033617</v>
      </c>
      <c r="S6">
        <v>11.161555999999999</v>
      </c>
      <c r="T6">
        <v>0</v>
      </c>
      <c r="U6">
        <v>405.36935999999997</v>
      </c>
      <c r="V6">
        <v>20.06664</v>
      </c>
      <c r="W6">
        <v>41.130319999999998</v>
      </c>
      <c r="X6">
        <v>142.79512500000001</v>
      </c>
      <c r="Y6">
        <v>0</v>
      </c>
      <c r="Z6">
        <v>19.032235</v>
      </c>
      <c r="AA6">
        <v>41.294879999999999</v>
      </c>
      <c r="AB6">
        <v>38.245795999999999</v>
      </c>
      <c r="AC6">
        <v>28.132798000000001</v>
      </c>
      <c r="AD6">
        <v>35.374730999999997</v>
      </c>
      <c r="AE6">
        <v>47.854585999999998</v>
      </c>
      <c r="AF6">
        <v>5.7266880000000002</v>
      </c>
      <c r="AG6">
        <v>37.424429000000003</v>
      </c>
      <c r="AH6">
        <v>148.046404</v>
      </c>
      <c r="AI6">
        <v>18.48396</v>
      </c>
      <c r="AJ6">
        <v>0</v>
      </c>
      <c r="AK6">
        <v>49.627037000000001</v>
      </c>
      <c r="AL6">
        <v>74.237855999999994</v>
      </c>
      <c r="AM6">
        <v>15.298318</v>
      </c>
      <c r="AN6">
        <v>0.96292800000000001</v>
      </c>
      <c r="AO6">
        <v>27.036239999999999</v>
      </c>
      <c r="AP6">
        <v>9.7960630000000002</v>
      </c>
      <c r="AQ6">
        <v>26.710992000000001</v>
      </c>
      <c r="AR6">
        <v>45.952896000000003</v>
      </c>
      <c r="AS6">
        <v>31.642332</v>
      </c>
      <c r="AT6">
        <v>13.2979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35.82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2436.0151169999999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178.45780099999999</v>
      </c>
      <c r="L7">
        <v>419.14400000000001</v>
      </c>
      <c r="M7">
        <v>51.176223999999998</v>
      </c>
      <c r="N7">
        <v>114.345</v>
      </c>
      <c r="O7">
        <v>119.708325</v>
      </c>
      <c r="P7">
        <v>134.85208</v>
      </c>
      <c r="Q7">
        <v>6.7759999999999998</v>
      </c>
      <c r="R7">
        <v>41.033617</v>
      </c>
      <c r="S7">
        <v>11.161555999999999</v>
      </c>
      <c r="T7">
        <v>0</v>
      </c>
      <c r="U7">
        <v>405.36935999999997</v>
      </c>
      <c r="V7">
        <v>20.06664</v>
      </c>
      <c r="W7">
        <v>41.130319999999998</v>
      </c>
      <c r="X7">
        <v>142.79512500000001</v>
      </c>
      <c r="Y7">
        <v>0</v>
      </c>
      <c r="Z7">
        <v>12.688157</v>
      </c>
      <c r="AA7">
        <v>41.294879999999999</v>
      </c>
      <c r="AB7">
        <v>38.245795999999999</v>
      </c>
      <c r="AC7">
        <v>28.474243000000001</v>
      </c>
      <c r="AD7">
        <v>35.374730999999997</v>
      </c>
      <c r="AE7">
        <v>47.854585999999998</v>
      </c>
      <c r="AF7">
        <v>5.7266880000000002</v>
      </c>
      <c r="AG7">
        <v>37.424429000000003</v>
      </c>
      <c r="AH7">
        <v>148.046404</v>
      </c>
      <c r="AI7">
        <v>18.48396</v>
      </c>
      <c r="AJ7">
        <v>0</v>
      </c>
      <c r="AK7">
        <v>49.627037000000001</v>
      </c>
      <c r="AL7">
        <v>74.237855999999994</v>
      </c>
      <c r="AM7">
        <v>15.298318</v>
      </c>
      <c r="AN7">
        <v>0.96292800000000001</v>
      </c>
      <c r="AO7">
        <v>27.036239999999999</v>
      </c>
      <c r="AP7">
        <v>10.540068</v>
      </c>
      <c r="AQ7">
        <v>26.710992000000001</v>
      </c>
      <c r="AR7">
        <v>45.952896000000003</v>
      </c>
      <c r="AS7">
        <v>31.642332</v>
      </c>
      <c r="AT7">
        <v>12.684165999999999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33.880000000000003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2428.2027549999998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178.45780099999999</v>
      </c>
      <c r="L8">
        <v>419.14400000000001</v>
      </c>
      <c r="M8">
        <v>51.176223999999998</v>
      </c>
      <c r="N8">
        <v>114.345</v>
      </c>
      <c r="O8">
        <v>119.708325</v>
      </c>
      <c r="P8">
        <v>134.85208</v>
      </c>
      <c r="Q8">
        <v>6.7759999999999998</v>
      </c>
      <c r="R8">
        <v>27.851683000000001</v>
      </c>
      <c r="S8">
        <v>11.161555999999999</v>
      </c>
      <c r="T8">
        <v>0</v>
      </c>
      <c r="U8">
        <v>405.36935999999997</v>
      </c>
      <c r="V8">
        <v>20.06664</v>
      </c>
      <c r="W8">
        <v>41.130319999999998</v>
      </c>
      <c r="X8">
        <v>142.79512500000001</v>
      </c>
      <c r="Y8">
        <v>0</v>
      </c>
      <c r="Z8">
        <v>12.688157</v>
      </c>
      <c r="AA8">
        <v>41.294879999999999</v>
      </c>
      <c r="AB8">
        <v>38.245795999999999</v>
      </c>
      <c r="AC8">
        <v>28.474243000000001</v>
      </c>
      <c r="AD8">
        <v>35.374730999999997</v>
      </c>
      <c r="AE8">
        <v>47.854585999999998</v>
      </c>
      <c r="AF8">
        <v>5.7266880000000002</v>
      </c>
      <c r="AG8">
        <v>37.424429000000003</v>
      </c>
      <c r="AH8">
        <v>148.046404</v>
      </c>
      <c r="AI8">
        <v>18.48396</v>
      </c>
      <c r="AJ8">
        <v>0</v>
      </c>
      <c r="AK8">
        <v>49.627037000000001</v>
      </c>
      <c r="AL8">
        <v>74.237855999999994</v>
      </c>
      <c r="AM8">
        <v>15.298318</v>
      </c>
      <c r="AN8">
        <v>0.96292800000000001</v>
      </c>
      <c r="AO8">
        <v>27.036239999999999</v>
      </c>
      <c r="AP8">
        <v>10.540068</v>
      </c>
      <c r="AQ8">
        <v>17.807327999999998</v>
      </c>
      <c r="AR8">
        <v>45.952896000000003</v>
      </c>
      <c r="AS8">
        <v>31.642332</v>
      </c>
      <c r="AT8">
        <v>12.579347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31.94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2404.0723379999995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179.20041000000001</v>
      </c>
      <c r="L9">
        <v>419.14400000000001</v>
      </c>
      <c r="M9">
        <v>51.176223999999998</v>
      </c>
      <c r="N9">
        <v>114.345</v>
      </c>
      <c r="O9">
        <v>119.708325</v>
      </c>
      <c r="P9">
        <v>134.85208</v>
      </c>
      <c r="Q9">
        <v>6.7759999999999998</v>
      </c>
      <c r="R9">
        <v>22.269130000000001</v>
      </c>
      <c r="S9">
        <v>12.23218</v>
      </c>
      <c r="T9">
        <v>0</v>
      </c>
      <c r="U9">
        <v>405.36935999999997</v>
      </c>
      <c r="V9">
        <v>20.06664</v>
      </c>
      <c r="W9">
        <v>28.562775999999999</v>
      </c>
      <c r="X9">
        <v>142.79512500000001</v>
      </c>
      <c r="Y9">
        <v>0</v>
      </c>
      <c r="Z9">
        <v>12.688157</v>
      </c>
      <c r="AA9">
        <v>41.294879999999999</v>
      </c>
      <c r="AB9">
        <v>38.245795999999999</v>
      </c>
      <c r="AC9">
        <v>28.474243000000001</v>
      </c>
      <c r="AD9">
        <v>35.374730999999997</v>
      </c>
      <c r="AE9">
        <v>47.854585999999998</v>
      </c>
      <c r="AF9">
        <v>5.7266880000000002</v>
      </c>
      <c r="AG9">
        <v>37.424429000000003</v>
      </c>
      <c r="AH9">
        <v>148.046404</v>
      </c>
      <c r="AI9">
        <v>18.48396</v>
      </c>
      <c r="AJ9">
        <v>0</v>
      </c>
      <c r="AK9">
        <v>49.627037000000001</v>
      </c>
      <c r="AL9">
        <v>74.237855999999994</v>
      </c>
      <c r="AM9">
        <v>15.298318</v>
      </c>
      <c r="AN9">
        <v>0.96292800000000001</v>
      </c>
      <c r="AO9">
        <v>27.036239999999999</v>
      </c>
      <c r="AP9">
        <v>10.540068</v>
      </c>
      <c r="AQ9">
        <v>17.807327999999998</v>
      </c>
      <c r="AR9">
        <v>45.952896000000003</v>
      </c>
      <c r="AS9">
        <v>31.642332</v>
      </c>
      <c r="AT9">
        <v>13.2979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30.01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2386.5240269999995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179.20041000000001</v>
      </c>
      <c r="L10">
        <v>419.14400000000001</v>
      </c>
      <c r="M10">
        <v>51.176223999999998</v>
      </c>
      <c r="N10">
        <v>114.345</v>
      </c>
      <c r="O10">
        <v>119.708325</v>
      </c>
      <c r="P10">
        <v>134.85208</v>
      </c>
      <c r="Q10">
        <v>6.7759999999999998</v>
      </c>
      <c r="R10">
        <v>22.269130000000001</v>
      </c>
      <c r="S10">
        <v>12.23218</v>
      </c>
      <c r="T10">
        <v>0</v>
      </c>
      <c r="U10">
        <v>405.36935999999997</v>
      </c>
      <c r="V10">
        <v>20.06664</v>
      </c>
      <c r="W10">
        <v>28.562775999999999</v>
      </c>
      <c r="X10">
        <v>142.79512500000001</v>
      </c>
      <c r="Y10">
        <v>0</v>
      </c>
      <c r="Z10">
        <v>12.688157</v>
      </c>
      <c r="AA10">
        <v>41.294879999999999</v>
      </c>
      <c r="AB10">
        <v>38.245795999999999</v>
      </c>
      <c r="AC10">
        <v>28.474243000000001</v>
      </c>
      <c r="AD10">
        <v>35.374730999999997</v>
      </c>
      <c r="AE10">
        <v>47.854585999999998</v>
      </c>
      <c r="AF10">
        <v>5.7266880000000002</v>
      </c>
      <c r="AG10">
        <v>37.424429000000003</v>
      </c>
      <c r="AH10">
        <v>148.046404</v>
      </c>
      <c r="AI10">
        <v>18.48396</v>
      </c>
      <c r="AJ10">
        <v>0</v>
      </c>
      <c r="AK10">
        <v>49.627037000000001</v>
      </c>
      <c r="AL10">
        <v>74.237855999999994</v>
      </c>
      <c r="AM10">
        <v>15.298318</v>
      </c>
      <c r="AN10">
        <v>0.96292800000000001</v>
      </c>
      <c r="AO10">
        <v>27.036239999999999</v>
      </c>
      <c r="AP10">
        <v>10.540068</v>
      </c>
      <c r="AQ10">
        <v>17.807327999999998</v>
      </c>
      <c r="AR10">
        <v>50.227584</v>
      </c>
      <c r="AS10">
        <v>31.642332</v>
      </c>
      <c r="AT10">
        <v>13.2979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29.04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2389.8287149999996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179.20041000000001</v>
      </c>
      <c r="L11">
        <v>419.14400000000001</v>
      </c>
      <c r="M11">
        <v>51.176223999999998</v>
      </c>
      <c r="N11">
        <v>114.345</v>
      </c>
      <c r="O11">
        <v>119.708325</v>
      </c>
      <c r="P11">
        <v>134.85208</v>
      </c>
      <c r="Q11">
        <v>6.7759999999999998</v>
      </c>
      <c r="R11">
        <v>22.430091000000001</v>
      </c>
      <c r="S11">
        <v>12.23218</v>
      </c>
      <c r="T11">
        <v>0</v>
      </c>
      <c r="U11">
        <v>405.36935999999997</v>
      </c>
      <c r="V11">
        <v>20.06664</v>
      </c>
      <c r="W11">
        <v>28.562775999999999</v>
      </c>
      <c r="X11">
        <v>142.79512500000001</v>
      </c>
      <c r="Y11">
        <v>0</v>
      </c>
      <c r="Z11">
        <v>12.688157</v>
      </c>
      <c r="AA11">
        <v>41.294879999999999</v>
      </c>
      <c r="AB11">
        <v>38.245795999999999</v>
      </c>
      <c r="AC11">
        <v>28.474243000000001</v>
      </c>
      <c r="AD11">
        <v>35.374730999999997</v>
      </c>
      <c r="AE11">
        <v>47.854585999999998</v>
      </c>
      <c r="AF11">
        <v>5.7266880000000002</v>
      </c>
      <c r="AG11">
        <v>37.424429000000003</v>
      </c>
      <c r="AH11">
        <v>148.046404</v>
      </c>
      <c r="AI11">
        <v>18.48396</v>
      </c>
      <c r="AJ11">
        <v>0</v>
      </c>
      <c r="AK11">
        <v>49.627037000000001</v>
      </c>
      <c r="AL11">
        <v>74.237855999999994</v>
      </c>
      <c r="AM11">
        <v>15.298318</v>
      </c>
      <c r="AN11">
        <v>0.96292800000000001</v>
      </c>
      <c r="AO11">
        <v>27.036239999999999</v>
      </c>
      <c r="AP11">
        <v>10.540068</v>
      </c>
      <c r="AQ11">
        <v>17.807327999999998</v>
      </c>
      <c r="AR11">
        <v>50.227584</v>
      </c>
      <c r="AS11">
        <v>31.642332</v>
      </c>
      <c r="AT11">
        <v>13.2979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28.07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2389.0196759999999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179.20041000000001</v>
      </c>
      <c r="L12">
        <v>419.14400000000001</v>
      </c>
      <c r="M12">
        <v>51.176223999999998</v>
      </c>
      <c r="N12">
        <v>114.345</v>
      </c>
      <c r="O12">
        <v>119.708325</v>
      </c>
      <c r="P12">
        <v>134.85208</v>
      </c>
      <c r="Q12">
        <v>6.7759999999999998</v>
      </c>
      <c r="R12">
        <v>22.430091000000001</v>
      </c>
      <c r="S12">
        <v>12.23218</v>
      </c>
      <c r="T12">
        <v>0</v>
      </c>
      <c r="U12">
        <v>405.36935999999997</v>
      </c>
      <c r="V12">
        <v>14.969733</v>
      </c>
      <c r="W12">
        <v>22.658169999999998</v>
      </c>
      <c r="X12">
        <v>142.79512500000001</v>
      </c>
      <c r="Y12">
        <v>0</v>
      </c>
      <c r="Z12">
        <v>12.688157</v>
      </c>
      <c r="AA12">
        <v>41.294879999999999</v>
      </c>
      <c r="AB12">
        <v>38.245795999999999</v>
      </c>
      <c r="AC12">
        <v>28.474243000000001</v>
      </c>
      <c r="AD12">
        <v>35.374730999999997</v>
      </c>
      <c r="AE12">
        <v>47.854585999999998</v>
      </c>
      <c r="AF12">
        <v>5.7266880000000002</v>
      </c>
      <c r="AG12">
        <v>37.424429000000003</v>
      </c>
      <c r="AH12">
        <v>148.046404</v>
      </c>
      <c r="AI12">
        <v>18.48396</v>
      </c>
      <c r="AJ12">
        <v>0</v>
      </c>
      <c r="AK12">
        <v>49.627037000000001</v>
      </c>
      <c r="AL12">
        <v>74.237855999999994</v>
      </c>
      <c r="AM12">
        <v>15.298318</v>
      </c>
      <c r="AN12">
        <v>0.96292800000000001</v>
      </c>
      <c r="AO12">
        <v>27.036239999999999</v>
      </c>
      <c r="AP12">
        <v>10.540068</v>
      </c>
      <c r="AQ12">
        <v>17.807327999999998</v>
      </c>
      <c r="AR12">
        <v>45.952896000000003</v>
      </c>
      <c r="AS12">
        <v>31.642332</v>
      </c>
      <c r="AT12">
        <v>13.2979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27.1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2372.7734749999986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179.20041000000001</v>
      </c>
      <c r="L13">
        <v>419.14400000000001</v>
      </c>
      <c r="M13">
        <v>51.176223999999998</v>
      </c>
      <c r="N13">
        <v>114.345</v>
      </c>
      <c r="O13">
        <v>119.708325</v>
      </c>
      <c r="P13">
        <v>134.85208</v>
      </c>
      <c r="Q13">
        <v>6.7759999999999998</v>
      </c>
      <c r="R13">
        <v>22.466194999999999</v>
      </c>
      <c r="S13">
        <v>12.23218</v>
      </c>
      <c r="T13">
        <v>0</v>
      </c>
      <c r="U13">
        <v>405.36935999999997</v>
      </c>
      <c r="V13">
        <v>14.969733</v>
      </c>
      <c r="W13">
        <v>22.658169999999998</v>
      </c>
      <c r="X13">
        <v>129.874302</v>
      </c>
      <c r="Y13">
        <v>0</v>
      </c>
      <c r="Z13">
        <v>12.688157</v>
      </c>
      <c r="AA13">
        <v>41.294879999999999</v>
      </c>
      <c r="AB13">
        <v>38.245795999999999</v>
      </c>
      <c r="AC13">
        <v>28.474243000000001</v>
      </c>
      <c r="AD13">
        <v>35.374730999999997</v>
      </c>
      <c r="AE13">
        <v>47.854585999999998</v>
      </c>
      <c r="AF13">
        <v>5.7266880000000002</v>
      </c>
      <c r="AG13">
        <v>37.424429000000003</v>
      </c>
      <c r="AH13">
        <v>148.046404</v>
      </c>
      <c r="AI13">
        <v>18.48396</v>
      </c>
      <c r="AJ13">
        <v>0</v>
      </c>
      <c r="AK13">
        <v>49.627037000000001</v>
      </c>
      <c r="AL13">
        <v>74.237855999999994</v>
      </c>
      <c r="AM13">
        <v>15.298318</v>
      </c>
      <c r="AN13">
        <v>0.96292800000000001</v>
      </c>
      <c r="AO13">
        <v>27.036239999999999</v>
      </c>
      <c r="AP13">
        <v>10.540068</v>
      </c>
      <c r="AQ13">
        <v>17.807327999999998</v>
      </c>
      <c r="AR13">
        <v>45.952896000000003</v>
      </c>
      <c r="AS13">
        <v>31.642332</v>
      </c>
      <c r="AT13">
        <v>11.923208000000001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22.26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2353.6740639999989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179.20041000000001</v>
      </c>
      <c r="L14">
        <v>419.14400000000001</v>
      </c>
      <c r="M14">
        <v>51.176223999999998</v>
      </c>
      <c r="N14">
        <v>114.345</v>
      </c>
      <c r="O14">
        <v>119.708325</v>
      </c>
      <c r="P14">
        <v>134.85208</v>
      </c>
      <c r="Q14">
        <v>6.7759999999999998</v>
      </c>
      <c r="R14">
        <v>22.466194999999999</v>
      </c>
      <c r="S14">
        <v>12.23218</v>
      </c>
      <c r="T14">
        <v>0</v>
      </c>
      <c r="U14">
        <v>405.36935999999997</v>
      </c>
      <c r="V14">
        <v>6.1564800000000002</v>
      </c>
      <c r="W14">
        <v>22.658169999999998</v>
      </c>
      <c r="X14">
        <v>96.358665000000002</v>
      </c>
      <c r="Y14">
        <v>0</v>
      </c>
      <c r="Z14">
        <v>6.3440779999999997</v>
      </c>
      <c r="AA14">
        <v>41.294879999999999</v>
      </c>
      <c r="AB14">
        <v>38.245795999999999</v>
      </c>
      <c r="AC14">
        <v>28.474243000000001</v>
      </c>
      <c r="AD14">
        <v>35.374730999999997</v>
      </c>
      <c r="AE14">
        <v>47.854585999999998</v>
      </c>
      <c r="AF14">
        <v>5.7266880000000002</v>
      </c>
      <c r="AG14">
        <v>37.424429000000003</v>
      </c>
      <c r="AH14">
        <v>148.046404</v>
      </c>
      <c r="AI14">
        <v>18.48396</v>
      </c>
      <c r="AJ14">
        <v>0</v>
      </c>
      <c r="AK14">
        <v>49.627037000000001</v>
      </c>
      <c r="AL14">
        <v>74.237855999999994</v>
      </c>
      <c r="AM14">
        <v>15.298318</v>
      </c>
      <c r="AN14">
        <v>0.96292800000000001</v>
      </c>
      <c r="AO14">
        <v>27.036239999999999</v>
      </c>
      <c r="AP14">
        <v>10.540068</v>
      </c>
      <c r="AQ14">
        <v>8.9036639999999991</v>
      </c>
      <c r="AR14">
        <v>45.952896000000003</v>
      </c>
      <c r="AS14">
        <v>31.642332</v>
      </c>
      <c r="AT14">
        <v>12.514041000000001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12.58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2287.0082639999987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179.20041000000001</v>
      </c>
      <c r="L15">
        <v>419.14400000000001</v>
      </c>
      <c r="M15">
        <v>51.176223999999998</v>
      </c>
      <c r="N15">
        <v>114.345</v>
      </c>
      <c r="O15">
        <v>119.708325</v>
      </c>
      <c r="P15">
        <v>134.85208</v>
      </c>
      <c r="Q15">
        <v>6.7759999999999998</v>
      </c>
      <c r="R15">
        <v>22.466194999999999</v>
      </c>
      <c r="S15">
        <v>12.23218</v>
      </c>
      <c r="T15">
        <v>0</v>
      </c>
      <c r="U15">
        <v>405.36935999999997</v>
      </c>
      <c r="V15">
        <v>6.1564800000000002</v>
      </c>
      <c r="W15">
        <v>22.658169999999998</v>
      </c>
      <c r="X15">
        <v>83.498808999999994</v>
      </c>
      <c r="Y15">
        <v>0</v>
      </c>
      <c r="Z15">
        <v>6.3440779999999997</v>
      </c>
      <c r="AA15">
        <v>41.294879999999999</v>
      </c>
      <c r="AB15">
        <v>38.245795999999999</v>
      </c>
      <c r="AC15">
        <v>28.474243000000001</v>
      </c>
      <c r="AD15">
        <v>35.420766</v>
      </c>
      <c r="AE15">
        <v>47.854585999999998</v>
      </c>
      <c r="AF15">
        <v>5.7266880000000002</v>
      </c>
      <c r="AG15">
        <v>37.424429000000003</v>
      </c>
      <c r="AH15">
        <v>148.046404</v>
      </c>
      <c r="AI15">
        <v>18.48396</v>
      </c>
      <c r="AJ15">
        <v>0</v>
      </c>
      <c r="AK15">
        <v>49.627037000000001</v>
      </c>
      <c r="AL15">
        <v>74.237855999999994</v>
      </c>
      <c r="AM15">
        <v>15.298318</v>
      </c>
      <c r="AN15">
        <v>0.96292800000000001</v>
      </c>
      <c r="AO15">
        <v>27.036239999999999</v>
      </c>
      <c r="AP15">
        <v>9.920064</v>
      </c>
      <c r="AQ15">
        <v>8.9036639999999991</v>
      </c>
      <c r="AR15">
        <v>45.952896000000003</v>
      </c>
      <c r="AS15">
        <v>30.876666</v>
      </c>
      <c r="AT15">
        <v>13.2979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15.49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2276.5026319999988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179.20041000000001</v>
      </c>
      <c r="L16">
        <v>390.10399999999998</v>
      </c>
      <c r="M16">
        <v>51.176223999999998</v>
      </c>
      <c r="N16">
        <v>114.345</v>
      </c>
      <c r="O16">
        <v>119.708325</v>
      </c>
      <c r="P16">
        <v>134.85208</v>
      </c>
      <c r="Q16">
        <v>6.7759999999999998</v>
      </c>
      <c r="R16">
        <v>22.466194999999999</v>
      </c>
      <c r="S16">
        <v>12.23218</v>
      </c>
      <c r="T16">
        <v>0</v>
      </c>
      <c r="U16">
        <v>405.36935999999997</v>
      </c>
      <c r="V16">
        <v>6.1564800000000002</v>
      </c>
      <c r="W16">
        <v>22.658169999999998</v>
      </c>
      <c r="X16">
        <v>75.754808999999995</v>
      </c>
      <c r="Y16">
        <v>0</v>
      </c>
      <c r="Z16">
        <v>6.3440779999999997</v>
      </c>
      <c r="AA16">
        <v>41.294879999999999</v>
      </c>
      <c r="AB16">
        <v>38.245795999999999</v>
      </c>
      <c r="AC16">
        <v>28.474243000000001</v>
      </c>
      <c r="AD16">
        <v>35.420766</v>
      </c>
      <c r="AE16">
        <v>47.854585999999998</v>
      </c>
      <c r="AF16">
        <v>5.7266880000000002</v>
      </c>
      <c r="AG16">
        <v>37.424429000000003</v>
      </c>
      <c r="AH16">
        <v>148.046404</v>
      </c>
      <c r="AI16">
        <v>18.48396</v>
      </c>
      <c r="AJ16">
        <v>0</v>
      </c>
      <c r="AK16">
        <v>49.627037000000001</v>
      </c>
      <c r="AL16">
        <v>74.237855999999994</v>
      </c>
      <c r="AM16">
        <v>15.298318</v>
      </c>
      <c r="AN16">
        <v>0.96292800000000001</v>
      </c>
      <c r="AO16">
        <v>27.036239999999999</v>
      </c>
      <c r="AP16">
        <v>9.920064</v>
      </c>
      <c r="AQ16">
        <v>8.9036639999999991</v>
      </c>
      <c r="AR16">
        <v>45.952896000000003</v>
      </c>
      <c r="AS16">
        <v>30.876666</v>
      </c>
      <c r="AT16">
        <v>13.2979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22.26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2246.4886319999996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179.20041000000001</v>
      </c>
      <c r="L17">
        <v>380.42399999999998</v>
      </c>
      <c r="M17">
        <v>51.176223999999998</v>
      </c>
      <c r="N17">
        <v>114.345</v>
      </c>
      <c r="O17">
        <v>119.708325</v>
      </c>
      <c r="P17">
        <v>134.85208</v>
      </c>
      <c r="Q17">
        <v>6.7759999999999998</v>
      </c>
      <c r="R17">
        <v>22.466194999999999</v>
      </c>
      <c r="S17">
        <v>12.23218</v>
      </c>
      <c r="T17">
        <v>0</v>
      </c>
      <c r="U17">
        <v>405.36935999999997</v>
      </c>
      <c r="V17">
        <v>6.1564800000000002</v>
      </c>
      <c r="W17">
        <v>22.658169999999998</v>
      </c>
      <c r="X17">
        <v>75.754808999999995</v>
      </c>
      <c r="Y17">
        <v>0</v>
      </c>
      <c r="Z17">
        <v>6.3440779999999997</v>
      </c>
      <c r="AA17">
        <v>41.294879999999999</v>
      </c>
      <c r="AB17">
        <v>38.245795999999999</v>
      </c>
      <c r="AC17">
        <v>28.474243000000001</v>
      </c>
      <c r="AD17">
        <v>35.420766</v>
      </c>
      <c r="AE17">
        <v>47.854585999999998</v>
      </c>
      <c r="AF17">
        <v>5.7266880000000002</v>
      </c>
      <c r="AG17">
        <v>37.424429000000003</v>
      </c>
      <c r="AH17">
        <v>148.046404</v>
      </c>
      <c r="AI17">
        <v>18.48396</v>
      </c>
      <c r="AJ17">
        <v>0</v>
      </c>
      <c r="AK17">
        <v>49.627037000000001</v>
      </c>
      <c r="AL17">
        <v>74.237855999999994</v>
      </c>
      <c r="AM17">
        <v>15.298318</v>
      </c>
      <c r="AN17">
        <v>0.96292800000000001</v>
      </c>
      <c r="AO17">
        <v>27.036239999999999</v>
      </c>
      <c r="AP17">
        <v>9.920064</v>
      </c>
      <c r="AQ17">
        <v>8.9036639999999991</v>
      </c>
      <c r="AR17">
        <v>50.227584</v>
      </c>
      <c r="AS17">
        <v>30.876666</v>
      </c>
      <c r="AT17">
        <v>13.2979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22.26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2241.0833199999997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179.20041000000001</v>
      </c>
      <c r="L18">
        <v>361.06400000000002</v>
      </c>
      <c r="M18">
        <v>51.176223999999998</v>
      </c>
      <c r="N18">
        <v>114.345</v>
      </c>
      <c r="O18">
        <v>119.708325</v>
      </c>
      <c r="P18">
        <v>134.85208</v>
      </c>
      <c r="Q18">
        <v>6.7759999999999998</v>
      </c>
      <c r="R18">
        <v>22.466194999999999</v>
      </c>
      <c r="S18">
        <v>12.23218</v>
      </c>
      <c r="T18">
        <v>0</v>
      </c>
      <c r="U18">
        <v>405.36935999999997</v>
      </c>
      <c r="V18">
        <v>6.1564800000000002</v>
      </c>
      <c r="W18">
        <v>22.658169999999998</v>
      </c>
      <c r="X18">
        <v>75.754808999999995</v>
      </c>
      <c r="Y18">
        <v>0</v>
      </c>
      <c r="Z18">
        <v>12.688157</v>
      </c>
      <c r="AA18">
        <v>41.294879999999999</v>
      </c>
      <c r="AB18">
        <v>38.245795999999999</v>
      </c>
      <c r="AC18">
        <v>28.474243000000001</v>
      </c>
      <c r="AD18">
        <v>35.420766</v>
      </c>
      <c r="AE18">
        <v>47.854585999999998</v>
      </c>
      <c r="AF18">
        <v>5.7266880000000002</v>
      </c>
      <c r="AG18">
        <v>37.424429000000003</v>
      </c>
      <c r="AH18">
        <v>148.046404</v>
      </c>
      <c r="AI18">
        <v>18.48396</v>
      </c>
      <c r="AJ18">
        <v>0</v>
      </c>
      <c r="AK18">
        <v>49.627037000000001</v>
      </c>
      <c r="AL18">
        <v>74.237855999999994</v>
      </c>
      <c r="AM18">
        <v>15.298318</v>
      </c>
      <c r="AN18">
        <v>0.96292800000000001</v>
      </c>
      <c r="AO18">
        <v>27.036239999999999</v>
      </c>
      <c r="AP18">
        <v>10.168066</v>
      </c>
      <c r="AQ18">
        <v>8.9036639999999991</v>
      </c>
      <c r="AR18">
        <v>50.227584</v>
      </c>
      <c r="AS18">
        <v>30.876666</v>
      </c>
      <c r="AT18">
        <v>13.2979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21.3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2227.3554010000003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179.20041000000001</v>
      </c>
      <c r="L19">
        <v>332.024</v>
      </c>
      <c r="M19">
        <v>51.176223999999998</v>
      </c>
      <c r="N19">
        <v>114.345</v>
      </c>
      <c r="O19">
        <v>119.708325</v>
      </c>
      <c r="P19">
        <v>134.85208</v>
      </c>
      <c r="Q19">
        <v>6.7759999999999998</v>
      </c>
      <c r="R19">
        <v>22.466194999999999</v>
      </c>
      <c r="S19">
        <v>12.23218</v>
      </c>
      <c r="T19">
        <v>0</v>
      </c>
      <c r="U19">
        <v>405.36935999999997</v>
      </c>
      <c r="V19">
        <v>6.1564800000000002</v>
      </c>
      <c r="W19">
        <v>22.658169999999998</v>
      </c>
      <c r="X19">
        <v>75.754808999999995</v>
      </c>
      <c r="Y19">
        <v>0</v>
      </c>
      <c r="Z19">
        <v>12.688157</v>
      </c>
      <c r="AA19">
        <v>41.294879999999999</v>
      </c>
      <c r="AB19">
        <v>38.245795999999999</v>
      </c>
      <c r="AC19">
        <v>28.474243000000001</v>
      </c>
      <c r="AD19">
        <v>35.420766</v>
      </c>
      <c r="AE19">
        <v>47.854585999999998</v>
      </c>
      <c r="AF19">
        <v>5.7266880000000002</v>
      </c>
      <c r="AG19">
        <v>37.424429000000003</v>
      </c>
      <c r="AH19">
        <v>148.046404</v>
      </c>
      <c r="AI19">
        <v>6.1613199999999999</v>
      </c>
      <c r="AJ19">
        <v>0</v>
      </c>
      <c r="AK19">
        <v>49.627037000000001</v>
      </c>
      <c r="AL19">
        <v>74.237855999999994</v>
      </c>
      <c r="AM19">
        <v>15.298318</v>
      </c>
      <c r="AN19">
        <v>0.96292800000000001</v>
      </c>
      <c r="AO19">
        <v>27.036239999999999</v>
      </c>
      <c r="AP19">
        <v>10.168066</v>
      </c>
      <c r="AQ19">
        <v>0</v>
      </c>
      <c r="AR19">
        <v>45.952896000000003</v>
      </c>
      <c r="AS19">
        <v>30.876666</v>
      </c>
      <c r="AT19">
        <v>12.765984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20.329999999999998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2171.3124929999999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179.20041000000001</v>
      </c>
      <c r="L20">
        <v>312.66399999999999</v>
      </c>
      <c r="M20">
        <v>51.176223999999998</v>
      </c>
      <c r="N20">
        <v>114.345</v>
      </c>
      <c r="O20">
        <v>119.708325</v>
      </c>
      <c r="P20">
        <v>134.85208</v>
      </c>
      <c r="Q20">
        <v>6.7759999999999998</v>
      </c>
      <c r="R20">
        <v>22.466194999999999</v>
      </c>
      <c r="S20">
        <v>12.23218</v>
      </c>
      <c r="T20">
        <v>0</v>
      </c>
      <c r="U20">
        <v>405.36935999999997</v>
      </c>
      <c r="V20">
        <v>6.1564800000000002</v>
      </c>
      <c r="W20">
        <v>22.658169999999998</v>
      </c>
      <c r="X20">
        <v>75.754808999999995</v>
      </c>
      <c r="Y20">
        <v>0</v>
      </c>
      <c r="Z20">
        <v>12.688157</v>
      </c>
      <c r="AA20">
        <v>41.294879999999999</v>
      </c>
      <c r="AB20">
        <v>38.245795999999999</v>
      </c>
      <c r="AC20">
        <v>28.474243000000001</v>
      </c>
      <c r="AD20">
        <v>35.420766</v>
      </c>
      <c r="AE20">
        <v>47.854585999999998</v>
      </c>
      <c r="AF20">
        <v>5.7266880000000002</v>
      </c>
      <c r="AG20">
        <v>37.424429000000003</v>
      </c>
      <c r="AH20">
        <v>148.046404</v>
      </c>
      <c r="AI20">
        <v>6.1613199999999999</v>
      </c>
      <c r="AJ20">
        <v>0</v>
      </c>
      <c r="AK20">
        <v>49.627037000000001</v>
      </c>
      <c r="AL20">
        <v>74.237855999999994</v>
      </c>
      <c r="AM20">
        <v>15.298318</v>
      </c>
      <c r="AN20">
        <v>0.96292800000000001</v>
      </c>
      <c r="AO20">
        <v>27.036239999999999</v>
      </c>
      <c r="AP20">
        <v>10.168066</v>
      </c>
      <c r="AQ20">
        <v>0</v>
      </c>
      <c r="AR20">
        <v>45.952896000000003</v>
      </c>
      <c r="AS20">
        <v>30.876666</v>
      </c>
      <c r="AT20">
        <v>12.765984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19.36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2150.9824929999995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182.001093</v>
      </c>
      <c r="L21">
        <v>293.30399999999997</v>
      </c>
      <c r="M21">
        <v>51.176223999999998</v>
      </c>
      <c r="N21">
        <v>114.345</v>
      </c>
      <c r="O21">
        <v>119.708325</v>
      </c>
      <c r="P21">
        <v>134.85208</v>
      </c>
      <c r="Q21">
        <v>6.7759999999999998</v>
      </c>
      <c r="R21">
        <v>22.542693</v>
      </c>
      <c r="S21">
        <v>13.659470000000001</v>
      </c>
      <c r="T21">
        <v>0</v>
      </c>
      <c r="U21">
        <v>405.36935999999997</v>
      </c>
      <c r="V21">
        <v>0</v>
      </c>
      <c r="W21">
        <v>22.658169999999998</v>
      </c>
      <c r="X21">
        <v>75.754808999999995</v>
      </c>
      <c r="Y21">
        <v>0</v>
      </c>
      <c r="Z21">
        <v>12.688157</v>
      </c>
      <c r="AA21">
        <v>41.294879999999999</v>
      </c>
      <c r="AB21">
        <v>38.245795999999999</v>
      </c>
      <c r="AC21">
        <v>28.474243000000001</v>
      </c>
      <c r="AD21">
        <v>35.420766</v>
      </c>
      <c r="AE21">
        <v>47.854585999999998</v>
      </c>
      <c r="AF21">
        <v>5.7266880000000002</v>
      </c>
      <c r="AG21">
        <v>37.424429000000003</v>
      </c>
      <c r="AH21">
        <v>148.046404</v>
      </c>
      <c r="AI21">
        <v>6.1613199999999999</v>
      </c>
      <c r="AJ21">
        <v>0</v>
      </c>
      <c r="AK21">
        <v>49.627037000000001</v>
      </c>
      <c r="AL21">
        <v>74.237855999999994</v>
      </c>
      <c r="AM21">
        <v>15.298318</v>
      </c>
      <c r="AN21">
        <v>0.96292800000000001</v>
      </c>
      <c r="AO21">
        <v>25.61328</v>
      </c>
      <c r="AP21">
        <v>10.168066</v>
      </c>
      <c r="AQ21">
        <v>0</v>
      </c>
      <c r="AR21">
        <v>45.952896000000003</v>
      </c>
      <c r="AS21">
        <v>30.876666</v>
      </c>
      <c r="AT21">
        <v>12.765984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16.46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2125.4475239999997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182.001093</v>
      </c>
      <c r="L22">
        <v>273.94400000000002</v>
      </c>
      <c r="M22">
        <v>51.176223999999998</v>
      </c>
      <c r="N22">
        <v>114.345</v>
      </c>
      <c r="O22">
        <v>119.708325</v>
      </c>
      <c r="P22">
        <v>134.85208</v>
      </c>
      <c r="Q22">
        <v>6.7759999999999998</v>
      </c>
      <c r="R22">
        <v>22.542693</v>
      </c>
      <c r="S22">
        <v>13.659470000000001</v>
      </c>
      <c r="T22">
        <v>0</v>
      </c>
      <c r="U22">
        <v>405.36935999999997</v>
      </c>
      <c r="V22">
        <v>0</v>
      </c>
      <c r="W22">
        <v>22.658169999999998</v>
      </c>
      <c r="X22">
        <v>75.754808999999995</v>
      </c>
      <c r="Y22">
        <v>0</v>
      </c>
      <c r="Z22">
        <v>12.688157</v>
      </c>
      <c r="AA22">
        <v>41.294879999999999</v>
      </c>
      <c r="AB22">
        <v>38.245795999999999</v>
      </c>
      <c r="AC22">
        <v>28.474243000000001</v>
      </c>
      <c r="AD22">
        <v>35.420766</v>
      </c>
      <c r="AE22">
        <v>47.854585999999998</v>
      </c>
      <c r="AF22">
        <v>5.7266880000000002</v>
      </c>
      <c r="AG22">
        <v>37.424429000000003</v>
      </c>
      <c r="AH22">
        <v>148.046404</v>
      </c>
      <c r="AI22">
        <v>22.180751999999998</v>
      </c>
      <c r="AJ22">
        <v>0</v>
      </c>
      <c r="AK22">
        <v>49.627037000000001</v>
      </c>
      <c r="AL22">
        <v>74.237855999999994</v>
      </c>
      <c r="AM22">
        <v>15.298318</v>
      </c>
      <c r="AN22">
        <v>0.96292800000000001</v>
      </c>
      <c r="AO22">
        <v>25.61328</v>
      </c>
      <c r="AP22">
        <v>10.168066</v>
      </c>
      <c r="AQ22">
        <v>0</v>
      </c>
      <c r="AR22">
        <v>45.952896000000003</v>
      </c>
      <c r="AS22">
        <v>30.876666</v>
      </c>
      <c r="AT22">
        <v>12.765984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13.55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2119.1969559999998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181.95506700000001</v>
      </c>
      <c r="L23">
        <v>264.26400000000001</v>
      </c>
      <c r="M23">
        <v>51.176223999999998</v>
      </c>
      <c r="N23">
        <v>114.345</v>
      </c>
      <c r="O23">
        <v>119.708325</v>
      </c>
      <c r="P23">
        <v>134.85208</v>
      </c>
      <c r="Q23">
        <v>6.7759999999999998</v>
      </c>
      <c r="R23">
        <v>22.531887000000001</v>
      </c>
      <c r="S23">
        <v>13.420686</v>
      </c>
      <c r="T23">
        <v>0</v>
      </c>
      <c r="U23">
        <v>405.36935999999997</v>
      </c>
      <c r="V23">
        <v>0</v>
      </c>
      <c r="W23">
        <v>22.658169999999998</v>
      </c>
      <c r="X23">
        <v>75.754808999999995</v>
      </c>
      <c r="Y23">
        <v>0</v>
      </c>
      <c r="Z23">
        <v>12.688157</v>
      </c>
      <c r="AA23">
        <v>41.294879999999999</v>
      </c>
      <c r="AB23">
        <v>38.245795999999999</v>
      </c>
      <c r="AC23">
        <v>28.474243000000001</v>
      </c>
      <c r="AD23">
        <v>35.420766</v>
      </c>
      <c r="AE23">
        <v>47.854585999999998</v>
      </c>
      <c r="AF23">
        <v>5.7266880000000002</v>
      </c>
      <c r="AG23">
        <v>37.424429000000003</v>
      </c>
      <c r="AH23">
        <v>148.046404</v>
      </c>
      <c r="AI23">
        <v>29.574335999999999</v>
      </c>
      <c r="AJ23">
        <v>0</v>
      </c>
      <c r="AK23">
        <v>49.627037000000001</v>
      </c>
      <c r="AL23">
        <v>74.237855999999994</v>
      </c>
      <c r="AM23">
        <v>15.298318</v>
      </c>
      <c r="AN23">
        <v>0.96292800000000001</v>
      </c>
      <c r="AO23">
        <v>25.61328</v>
      </c>
      <c r="AP23">
        <v>10.168066</v>
      </c>
      <c r="AQ23">
        <v>0</v>
      </c>
      <c r="AR23">
        <v>45.952896000000003</v>
      </c>
      <c r="AS23">
        <v>30.876666</v>
      </c>
      <c r="AT23">
        <v>12.765984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17.420000000000002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2120.4849239999994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181.95506700000001</v>
      </c>
      <c r="L24">
        <v>230.32286400000001</v>
      </c>
      <c r="M24">
        <v>51.176223999999998</v>
      </c>
      <c r="N24">
        <v>114.345</v>
      </c>
      <c r="O24">
        <v>119.708325</v>
      </c>
      <c r="P24">
        <v>134.85208</v>
      </c>
      <c r="Q24">
        <v>6.7759999999999998</v>
      </c>
      <c r="R24">
        <v>22.531887000000001</v>
      </c>
      <c r="S24">
        <v>13.420686</v>
      </c>
      <c r="T24">
        <v>0</v>
      </c>
      <c r="U24">
        <v>405.36935999999997</v>
      </c>
      <c r="V24">
        <v>0</v>
      </c>
      <c r="W24">
        <v>22.658169999999998</v>
      </c>
      <c r="X24">
        <v>75.754808999999995</v>
      </c>
      <c r="Y24">
        <v>0</v>
      </c>
      <c r="Z24">
        <v>12.688157</v>
      </c>
      <c r="AA24">
        <v>41.294879999999999</v>
      </c>
      <c r="AB24">
        <v>38.245795999999999</v>
      </c>
      <c r="AC24">
        <v>28.474243000000001</v>
      </c>
      <c r="AD24">
        <v>35.420766</v>
      </c>
      <c r="AE24">
        <v>47.854585999999998</v>
      </c>
      <c r="AF24">
        <v>5.7266880000000002</v>
      </c>
      <c r="AG24">
        <v>37.424429000000003</v>
      </c>
      <c r="AH24">
        <v>148.046404</v>
      </c>
      <c r="AI24">
        <v>63.308795000000003</v>
      </c>
      <c r="AJ24">
        <v>0</v>
      </c>
      <c r="AK24">
        <v>49.627037000000001</v>
      </c>
      <c r="AL24">
        <v>74.237855999999994</v>
      </c>
      <c r="AM24">
        <v>15.298318</v>
      </c>
      <c r="AN24">
        <v>0.96292800000000001</v>
      </c>
      <c r="AO24">
        <v>25.61328</v>
      </c>
      <c r="AP24">
        <v>10.168066</v>
      </c>
      <c r="AQ24">
        <v>0</v>
      </c>
      <c r="AR24">
        <v>45.952896000000003</v>
      </c>
      <c r="AS24">
        <v>30.876666</v>
      </c>
      <c r="AT24">
        <v>12.765984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17.420000000000002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2120.2782469999997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181.95506700000001</v>
      </c>
      <c r="L25">
        <v>229.939605</v>
      </c>
      <c r="M25">
        <v>51.176223999999998</v>
      </c>
      <c r="N25">
        <v>114.345</v>
      </c>
      <c r="O25">
        <v>119.708325</v>
      </c>
      <c r="P25">
        <v>134.85208</v>
      </c>
      <c r="Q25">
        <v>6.7759999999999998</v>
      </c>
      <c r="R25">
        <v>22.531887000000001</v>
      </c>
      <c r="S25">
        <v>13.420686</v>
      </c>
      <c r="T25">
        <v>0</v>
      </c>
      <c r="U25">
        <v>400.75200000000001</v>
      </c>
      <c r="V25">
        <v>0</v>
      </c>
      <c r="W25">
        <v>27.905891</v>
      </c>
      <c r="X25">
        <v>90.206477000000007</v>
      </c>
      <c r="Y25">
        <v>0</v>
      </c>
      <c r="Z25">
        <v>12.688157</v>
      </c>
      <c r="AA25">
        <v>41.294879999999999</v>
      </c>
      <c r="AB25">
        <v>38.245795999999999</v>
      </c>
      <c r="AC25">
        <v>28.474243000000001</v>
      </c>
      <c r="AD25">
        <v>35.420766</v>
      </c>
      <c r="AE25">
        <v>47.854585999999998</v>
      </c>
      <c r="AF25">
        <v>5.7266880000000002</v>
      </c>
      <c r="AG25">
        <v>37.424429000000003</v>
      </c>
      <c r="AH25">
        <v>148.046404</v>
      </c>
      <c r="AI25">
        <v>63.308795000000003</v>
      </c>
      <c r="AJ25">
        <v>0</v>
      </c>
      <c r="AK25">
        <v>49.627037000000001</v>
      </c>
      <c r="AL25">
        <v>74.237855999999994</v>
      </c>
      <c r="AM25">
        <v>15.298318</v>
      </c>
      <c r="AN25">
        <v>0.96292800000000001</v>
      </c>
      <c r="AO25">
        <v>25.61328</v>
      </c>
      <c r="AP25">
        <v>10.168066</v>
      </c>
      <c r="AQ25">
        <v>0</v>
      </c>
      <c r="AR25">
        <v>45.952896000000003</v>
      </c>
      <c r="AS25">
        <v>30.876666</v>
      </c>
      <c r="AT25">
        <v>12.765984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15.49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2133.0470169999994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181.95506700000001</v>
      </c>
      <c r="L26">
        <v>229.939605</v>
      </c>
      <c r="M26">
        <v>51.176223999999998</v>
      </c>
      <c r="N26">
        <v>114.345</v>
      </c>
      <c r="O26">
        <v>119.708325</v>
      </c>
      <c r="P26">
        <v>134.85208</v>
      </c>
      <c r="Q26">
        <v>6.7759999999999998</v>
      </c>
      <c r="R26">
        <v>22.531887000000001</v>
      </c>
      <c r="S26">
        <v>13.420686</v>
      </c>
      <c r="T26">
        <v>0</v>
      </c>
      <c r="U26">
        <v>400.75200000000001</v>
      </c>
      <c r="V26">
        <v>0</v>
      </c>
      <c r="W26">
        <v>27.905891</v>
      </c>
      <c r="X26">
        <v>94.601866000000001</v>
      </c>
      <c r="Y26">
        <v>0</v>
      </c>
      <c r="Z26">
        <v>12.688157</v>
      </c>
      <c r="AA26">
        <v>41.294879999999999</v>
      </c>
      <c r="AB26">
        <v>38.245795999999999</v>
      </c>
      <c r="AC26">
        <v>28.474243000000001</v>
      </c>
      <c r="AD26">
        <v>35.420766</v>
      </c>
      <c r="AE26">
        <v>47.854585999999998</v>
      </c>
      <c r="AF26">
        <v>5.7266880000000002</v>
      </c>
      <c r="AG26">
        <v>37.424429000000003</v>
      </c>
      <c r="AH26">
        <v>148.046404</v>
      </c>
      <c r="AI26">
        <v>63.308795000000003</v>
      </c>
      <c r="AJ26">
        <v>0</v>
      </c>
      <c r="AK26">
        <v>49.627037000000001</v>
      </c>
      <c r="AL26">
        <v>74.237855999999994</v>
      </c>
      <c r="AM26">
        <v>15.298318</v>
      </c>
      <c r="AN26">
        <v>0.96292800000000001</v>
      </c>
      <c r="AO26">
        <v>25.61328</v>
      </c>
      <c r="AP26">
        <v>10.168066</v>
      </c>
      <c r="AQ26">
        <v>0</v>
      </c>
      <c r="AR26">
        <v>45.952896000000003</v>
      </c>
      <c r="AS26">
        <v>30.876666</v>
      </c>
      <c r="AT26">
        <v>12.765984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2136.4724059999999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181.95506700000001</v>
      </c>
      <c r="L27">
        <v>229.939605</v>
      </c>
      <c r="M27">
        <v>51.176223999999998</v>
      </c>
      <c r="N27">
        <v>114.345</v>
      </c>
      <c r="O27">
        <v>119.708325</v>
      </c>
      <c r="P27">
        <v>134.85208</v>
      </c>
      <c r="Q27">
        <v>6.7759999999999998</v>
      </c>
      <c r="R27">
        <v>18.875308</v>
      </c>
      <c r="S27">
        <v>13.420686</v>
      </c>
      <c r="T27">
        <v>0</v>
      </c>
      <c r="U27">
        <v>397.48500000000001</v>
      </c>
      <c r="V27">
        <v>0</v>
      </c>
      <c r="W27">
        <v>17.223140000000001</v>
      </c>
      <c r="X27">
        <v>94.601866000000001</v>
      </c>
      <c r="Y27">
        <v>0</v>
      </c>
      <c r="Z27">
        <v>12.688157</v>
      </c>
      <c r="AA27">
        <v>41.294879999999999</v>
      </c>
      <c r="AB27">
        <v>38.245795999999999</v>
      </c>
      <c r="AC27">
        <v>28.474243000000001</v>
      </c>
      <c r="AD27">
        <v>35.420766</v>
      </c>
      <c r="AE27">
        <v>47.854585999999998</v>
      </c>
      <c r="AF27">
        <v>5.7266880000000002</v>
      </c>
      <c r="AG27">
        <v>37.424429000000003</v>
      </c>
      <c r="AH27">
        <v>148.046404</v>
      </c>
      <c r="AI27">
        <v>63.308795000000003</v>
      </c>
      <c r="AJ27">
        <v>0</v>
      </c>
      <c r="AK27">
        <v>49.627037000000001</v>
      </c>
      <c r="AL27">
        <v>74.237855999999994</v>
      </c>
      <c r="AM27">
        <v>15.298318</v>
      </c>
      <c r="AN27">
        <v>0.96292800000000001</v>
      </c>
      <c r="AO27">
        <v>25.61328</v>
      </c>
      <c r="AP27">
        <v>10.168066</v>
      </c>
      <c r="AQ27">
        <v>0</v>
      </c>
      <c r="AR27">
        <v>45.952896000000003</v>
      </c>
      <c r="AS27">
        <v>30.876666</v>
      </c>
      <c r="AT27">
        <v>12.765984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14.52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2118.8660759999998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181.95506700000001</v>
      </c>
      <c r="L28">
        <v>229.939605</v>
      </c>
      <c r="M28">
        <v>51.176223999999998</v>
      </c>
      <c r="N28">
        <v>114.345</v>
      </c>
      <c r="O28">
        <v>119.708325</v>
      </c>
      <c r="P28">
        <v>134.85208</v>
      </c>
      <c r="Q28">
        <v>6.7759999999999998</v>
      </c>
      <c r="R28">
        <v>18.875308</v>
      </c>
      <c r="S28">
        <v>13.420686</v>
      </c>
      <c r="T28">
        <v>0</v>
      </c>
      <c r="U28">
        <v>397.48500000000001</v>
      </c>
      <c r="V28">
        <v>0</v>
      </c>
      <c r="W28">
        <v>17.223140000000001</v>
      </c>
      <c r="X28">
        <v>94.601866000000001</v>
      </c>
      <c r="Y28">
        <v>0</v>
      </c>
      <c r="Z28">
        <v>12.688157</v>
      </c>
      <c r="AA28">
        <v>41.294879999999999</v>
      </c>
      <c r="AB28">
        <v>38.245795999999999</v>
      </c>
      <c r="AC28">
        <v>28.474243000000001</v>
      </c>
      <c r="AD28">
        <v>35.420766</v>
      </c>
      <c r="AE28">
        <v>47.854585999999998</v>
      </c>
      <c r="AF28">
        <v>5.7266880000000002</v>
      </c>
      <c r="AG28">
        <v>37.424429000000003</v>
      </c>
      <c r="AH28">
        <v>148.046404</v>
      </c>
      <c r="AI28">
        <v>63.308795000000003</v>
      </c>
      <c r="AJ28">
        <v>0</v>
      </c>
      <c r="AK28">
        <v>49.627037000000001</v>
      </c>
      <c r="AL28">
        <v>74.237855999999994</v>
      </c>
      <c r="AM28">
        <v>15.298318</v>
      </c>
      <c r="AN28">
        <v>0.96292800000000001</v>
      </c>
      <c r="AO28">
        <v>25.61328</v>
      </c>
      <c r="AP28">
        <v>10.168066</v>
      </c>
      <c r="AQ28">
        <v>0</v>
      </c>
      <c r="AR28">
        <v>50.227584</v>
      </c>
      <c r="AS28">
        <v>30.876666</v>
      </c>
      <c r="AT28">
        <v>12.765984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16.46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2125.0807639999998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181.95506700000001</v>
      </c>
      <c r="L29">
        <v>229.939605</v>
      </c>
      <c r="M29">
        <v>51.176223999999998</v>
      </c>
      <c r="N29">
        <v>114.345</v>
      </c>
      <c r="O29">
        <v>119.708325</v>
      </c>
      <c r="P29">
        <v>134.85208</v>
      </c>
      <c r="Q29">
        <v>6.7759999999999998</v>
      </c>
      <c r="R29">
        <v>14.31157</v>
      </c>
      <c r="S29">
        <v>13.420686</v>
      </c>
      <c r="T29">
        <v>0</v>
      </c>
      <c r="U29">
        <v>397.48500000000001</v>
      </c>
      <c r="V29">
        <v>0</v>
      </c>
      <c r="W29">
        <v>17.223140000000001</v>
      </c>
      <c r="X29">
        <v>94.601866000000001</v>
      </c>
      <c r="Y29">
        <v>0</v>
      </c>
      <c r="Z29">
        <v>12.688157</v>
      </c>
      <c r="AA29">
        <v>41.294879999999999</v>
      </c>
      <c r="AB29">
        <v>38.245795999999999</v>
      </c>
      <c r="AC29">
        <v>28.474243000000001</v>
      </c>
      <c r="AD29">
        <v>35.420766</v>
      </c>
      <c r="AE29">
        <v>47.854585999999998</v>
      </c>
      <c r="AF29">
        <v>5.7266880000000002</v>
      </c>
      <c r="AG29">
        <v>37.424429000000003</v>
      </c>
      <c r="AH29">
        <v>148.046404</v>
      </c>
      <c r="AI29">
        <v>63.308795000000003</v>
      </c>
      <c r="AJ29">
        <v>0</v>
      </c>
      <c r="AK29">
        <v>49.627037000000001</v>
      </c>
      <c r="AL29">
        <v>74.237855999999994</v>
      </c>
      <c r="AM29">
        <v>15.298318</v>
      </c>
      <c r="AN29">
        <v>0.96292800000000001</v>
      </c>
      <c r="AO29">
        <v>25.61328</v>
      </c>
      <c r="AP29">
        <v>10.168066</v>
      </c>
      <c r="AQ29">
        <v>0</v>
      </c>
      <c r="AR29">
        <v>50.227584</v>
      </c>
      <c r="AS29">
        <v>30.876666</v>
      </c>
      <c r="AT29">
        <v>12.765984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20.329999999999998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2124.3870259999994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181.95506700000001</v>
      </c>
      <c r="L30">
        <v>229.939605</v>
      </c>
      <c r="M30">
        <v>51.176223999999998</v>
      </c>
      <c r="N30">
        <v>114.345</v>
      </c>
      <c r="O30">
        <v>119.708325</v>
      </c>
      <c r="P30">
        <v>134.85208</v>
      </c>
      <c r="Q30">
        <v>6.7759999999999998</v>
      </c>
      <c r="R30">
        <v>14.31157</v>
      </c>
      <c r="S30">
        <v>13.420686</v>
      </c>
      <c r="T30">
        <v>0</v>
      </c>
      <c r="U30">
        <v>397.48500000000001</v>
      </c>
      <c r="V30">
        <v>0</v>
      </c>
      <c r="W30">
        <v>11.616</v>
      </c>
      <c r="X30">
        <v>75.754808999999995</v>
      </c>
      <c r="Y30">
        <v>0</v>
      </c>
      <c r="Z30">
        <v>12.688157</v>
      </c>
      <c r="AA30">
        <v>41.294879999999999</v>
      </c>
      <c r="AB30">
        <v>38.245795999999999</v>
      </c>
      <c r="AC30">
        <v>28.474243000000001</v>
      </c>
      <c r="AD30">
        <v>35.420766</v>
      </c>
      <c r="AE30">
        <v>47.854585999999998</v>
      </c>
      <c r="AF30">
        <v>5.7266880000000002</v>
      </c>
      <c r="AG30">
        <v>37.424429000000003</v>
      </c>
      <c r="AH30">
        <v>148.046404</v>
      </c>
      <c r="AI30">
        <v>18.48396</v>
      </c>
      <c r="AJ30">
        <v>0</v>
      </c>
      <c r="AK30">
        <v>49.627037000000001</v>
      </c>
      <c r="AL30">
        <v>74.237855999999994</v>
      </c>
      <c r="AM30">
        <v>15.298318</v>
      </c>
      <c r="AN30">
        <v>0.96292800000000001</v>
      </c>
      <c r="AO30">
        <v>25.61328</v>
      </c>
      <c r="AP30">
        <v>10.168066</v>
      </c>
      <c r="AQ30">
        <v>0</v>
      </c>
      <c r="AR30">
        <v>45.952896000000003</v>
      </c>
      <c r="AS30">
        <v>30.876666</v>
      </c>
      <c r="AT30">
        <v>12.765984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16.46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2046.9633059999994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181.95506700000001</v>
      </c>
      <c r="L31">
        <v>229.939605</v>
      </c>
      <c r="M31">
        <v>51.176223999999998</v>
      </c>
      <c r="N31">
        <v>114.345</v>
      </c>
      <c r="O31">
        <v>119.708325</v>
      </c>
      <c r="P31">
        <v>134.85208</v>
      </c>
      <c r="Q31">
        <v>6.7759999999999998</v>
      </c>
      <c r="R31">
        <v>18.492301000000001</v>
      </c>
      <c r="S31">
        <v>13.420686</v>
      </c>
      <c r="T31">
        <v>0</v>
      </c>
      <c r="U31">
        <v>394.21800000000002</v>
      </c>
      <c r="V31">
        <v>0</v>
      </c>
      <c r="W31">
        <v>11.616</v>
      </c>
      <c r="X31">
        <v>75.754808999999995</v>
      </c>
      <c r="Y31">
        <v>0</v>
      </c>
      <c r="Z31">
        <v>12.688157</v>
      </c>
      <c r="AA31">
        <v>41.294879999999999</v>
      </c>
      <c r="AB31">
        <v>38.245795999999999</v>
      </c>
      <c r="AC31">
        <v>28.474243000000001</v>
      </c>
      <c r="AD31">
        <v>35.420766</v>
      </c>
      <c r="AE31">
        <v>47.854585999999998</v>
      </c>
      <c r="AF31">
        <v>5.7266880000000002</v>
      </c>
      <c r="AG31">
        <v>37.424429000000003</v>
      </c>
      <c r="AH31">
        <v>148.046404</v>
      </c>
      <c r="AI31">
        <v>18.48396</v>
      </c>
      <c r="AJ31">
        <v>0</v>
      </c>
      <c r="AK31">
        <v>49.627037000000001</v>
      </c>
      <c r="AL31">
        <v>74.237855999999994</v>
      </c>
      <c r="AM31">
        <v>15.298318</v>
      </c>
      <c r="AN31">
        <v>0.96292800000000001</v>
      </c>
      <c r="AO31">
        <v>25.61328</v>
      </c>
      <c r="AP31">
        <v>10.168066</v>
      </c>
      <c r="AQ31">
        <v>0</v>
      </c>
      <c r="AR31">
        <v>45.952896000000003</v>
      </c>
      <c r="AS31">
        <v>30.876666</v>
      </c>
      <c r="AT31">
        <v>12.765984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24.4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2055.8170369999993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181.95194000000001</v>
      </c>
      <c r="L32">
        <v>229.939605</v>
      </c>
      <c r="M32">
        <v>51.176223999999998</v>
      </c>
      <c r="N32">
        <v>114.345</v>
      </c>
      <c r="O32">
        <v>119.708325</v>
      </c>
      <c r="P32">
        <v>134.85208</v>
      </c>
      <c r="Q32">
        <v>6.7759999999999998</v>
      </c>
      <c r="R32">
        <v>18.492301000000001</v>
      </c>
      <c r="S32">
        <v>13.420686</v>
      </c>
      <c r="T32">
        <v>0</v>
      </c>
      <c r="U32">
        <v>394.21800000000002</v>
      </c>
      <c r="V32">
        <v>0</v>
      </c>
      <c r="W32">
        <v>11.616</v>
      </c>
      <c r="X32">
        <v>75.754808999999995</v>
      </c>
      <c r="Y32">
        <v>0</v>
      </c>
      <c r="Z32">
        <v>12.688157</v>
      </c>
      <c r="AA32">
        <v>41.294879999999999</v>
      </c>
      <c r="AB32">
        <v>38.245795999999999</v>
      </c>
      <c r="AC32">
        <v>28.474243000000001</v>
      </c>
      <c r="AD32">
        <v>35.420766</v>
      </c>
      <c r="AE32">
        <v>47.854585999999998</v>
      </c>
      <c r="AF32">
        <v>5.7266880000000002</v>
      </c>
      <c r="AG32">
        <v>37.424429000000003</v>
      </c>
      <c r="AH32">
        <v>148.046404</v>
      </c>
      <c r="AI32">
        <v>18.48396</v>
      </c>
      <c r="AJ32">
        <v>0</v>
      </c>
      <c r="AK32">
        <v>49.627037000000001</v>
      </c>
      <c r="AL32">
        <v>74.237855999999994</v>
      </c>
      <c r="AM32">
        <v>15.298318</v>
      </c>
      <c r="AN32">
        <v>0.96292800000000001</v>
      </c>
      <c r="AO32">
        <v>25.61328</v>
      </c>
      <c r="AP32">
        <v>10.168066</v>
      </c>
      <c r="AQ32">
        <v>0</v>
      </c>
      <c r="AR32">
        <v>45.952896000000003</v>
      </c>
      <c r="AS32">
        <v>30.876666</v>
      </c>
      <c r="AT32">
        <v>12.765984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32.15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2063.5639099999994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182.05201600000001</v>
      </c>
      <c r="L33">
        <v>231.000765</v>
      </c>
      <c r="M33">
        <v>51.176223999999998</v>
      </c>
      <c r="N33">
        <v>114.345</v>
      </c>
      <c r="O33">
        <v>119.708325</v>
      </c>
      <c r="P33">
        <v>134.85208</v>
      </c>
      <c r="Q33">
        <v>6.7759999999999998</v>
      </c>
      <c r="R33">
        <v>18.738016999999999</v>
      </c>
      <c r="S33">
        <v>13.477301000000001</v>
      </c>
      <c r="T33">
        <v>0</v>
      </c>
      <c r="U33">
        <v>394.21800000000002</v>
      </c>
      <c r="V33">
        <v>1.238459</v>
      </c>
      <c r="W33">
        <v>11.616</v>
      </c>
      <c r="X33">
        <v>87.370808999999994</v>
      </c>
      <c r="Y33">
        <v>0</v>
      </c>
      <c r="Z33">
        <v>12.688157</v>
      </c>
      <c r="AA33">
        <v>41.294879999999999</v>
      </c>
      <c r="AB33">
        <v>38.245795999999999</v>
      </c>
      <c r="AC33">
        <v>28.474243000000001</v>
      </c>
      <c r="AD33">
        <v>35.420766</v>
      </c>
      <c r="AE33">
        <v>47.854585999999998</v>
      </c>
      <c r="AF33">
        <v>5.7266880000000002</v>
      </c>
      <c r="AG33">
        <v>37.424429000000003</v>
      </c>
      <c r="AH33">
        <v>148.046404</v>
      </c>
      <c r="AI33">
        <v>18.48396</v>
      </c>
      <c r="AJ33">
        <v>0</v>
      </c>
      <c r="AK33">
        <v>49.627037000000001</v>
      </c>
      <c r="AL33">
        <v>74.237855999999994</v>
      </c>
      <c r="AM33">
        <v>15.298318</v>
      </c>
      <c r="AN33">
        <v>0.96292800000000001</v>
      </c>
      <c r="AO33">
        <v>25.61328</v>
      </c>
      <c r="AP33">
        <v>11.160072</v>
      </c>
      <c r="AQ33">
        <v>0</v>
      </c>
      <c r="AR33">
        <v>45.952896000000003</v>
      </c>
      <c r="AS33">
        <v>30.876666</v>
      </c>
      <c r="AT33">
        <v>12.765984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36.99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2083.7139419999994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182.05201600000001</v>
      </c>
      <c r="L34">
        <v>231.000765</v>
      </c>
      <c r="M34">
        <v>51.176223999999998</v>
      </c>
      <c r="N34">
        <v>114.345</v>
      </c>
      <c r="O34">
        <v>119.708325</v>
      </c>
      <c r="P34">
        <v>134.85208</v>
      </c>
      <c r="Q34">
        <v>6.7759999999999998</v>
      </c>
      <c r="R34">
        <v>18.738016999999999</v>
      </c>
      <c r="S34">
        <v>13.477301000000001</v>
      </c>
      <c r="T34">
        <v>0</v>
      </c>
      <c r="U34">
        <v>394.21800000000002</v>
      </c>
      <c r="V34">
        <v>0</v>
      </c>
      <c r="W34">
        <v>11.616</v>
      </c>
      <c r="X34">
        <v>87.370808999999994</v>
      </c>
      <c r="Y34">
        <v>0</v>
      </c>
      <c r="Z34">
        <v>12.688157</v>
      </c>
      <c r="AA34">
        <v>41.294879999999999</v>
      </c>
      <c r="AB34">
        <v>38.245795999999999</v>
      </c>
      <c r="AC34">
        <v>28.474243000000001</v>
      </c>
      <c r="AD34">
        <v>35.420766</v>
      </c>
      <c r="AE34">
        <v>47.854585999999998</v>
      </c>
      <c r="AF34">
        <v>5.7266880000000002</v>
      </c>
      <c r="AG34">
        <v>37.424429000000003</v>
      </c>
      <c r="AH34">
        <v>148.046404</v>
      </c>
      <c r="AI34">
        <v>18.48396</v>
      </c>
      <c r="AJ34">
        <v>0</v>
      </c>
      <c r="AK34">
        <v>49.627037000000001</v>
      </c>
      <c r="AL34">
        <v>74.237855999999994</v>
      </c>
      <c r="AM34">
        <v>15.298318</v>
      </c>
      <c r="AN34">
        <v>0.96292800000000001</v>
      </c>
      <c r="AO34">
        <v>25.61328</v>
      </c>
      <c r="AP34">
        <v>11.160072</v>
      </c>
      <c r="AQ34">
        <v>0</v>
      </c>
      <c r="AR34">
        <v>45.952896000000003</v>
      </c>
      <c r="AS34">
        <v>30.876666</v>
      </c>
      <c r="AT34">
        <v>12.765984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42.8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2088.2854829999997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182.09661800000001</v>
      </c>
      <c r="L35">
        <v>231.000765</v>
      </c>
      <c r="M35">
        <v>51.176223999999998</v>
      </c>
      <c r="N35">
        <v>114.345</v>
      </c>
      <c r="O35">
        <v>119.708325</v>
      </c>
      <c r="P35">
        <v>134.85208</v>
      </c>
      <c r="Q35">
        <v>6.7759999999999998</v>
      </c>
      <c r="R35">
        <v>19.627084</v>
      </c>
      <c r="S35">
        <v>13.710832</v>
      </c>
      <c r="T35">
        <v>0</v>
      </c>
      <c r="U35">
        <v>398.90674999999999</v>
      </c>
      <c r="V35">
        <v>0</v>
      </c>
      <c r="W35">
        <v>11.616</v>
      </c>
      <c r="X35">
        <v>74.817124000000007</v>
      </c>
      <c r="Y35">
        <v>0</v>
      </c>
      <c r="Z35">
        <v>12.688157</v>
      </c>
      <c r="AA35">
        <v>41.294879999999999</v>
      </c>
      <c r="AB35">
        <v>38.245795999999999</v>
      </c>
      <c r="AC35">
        <v>28.474243000000001</v>
      </c>
      <c r="AD35">
        <v>35.420766</v>
      </c>
      <c r="AE35">
        <v>47.854585999999998</v>
      </c>
      <c r="AF35">
        <v>5.7266880000000002</v>
      </c>
      <c r="AG35">
        <v>37.424429000000003</v>
      </c>
      <c r="AH35">
        <v>148.046404</v>
      </c>
      <c r="AI35">
        <v>18.48396</v>
      </c>
      <c r="AJ35">
        <v>0</v>
      </c>
      <c r="AK35">
        <v>49.627037000000001</v>
      </c>
      <c r="AL35">
        <v>74.237855999999994</v>
      </c>
      <c r="AM35">
        <v>15.298318</v>
      </c>
      <c r="AN35">
        <v>0.96292800000000001</v>
      </c>
      <c r="AO35">
        <v>25.61328</v>
      </c>
      <c r="AP35">
        <v>11.160072</v>
      </c>
      <c r="AQ35">
        <v>0</v>
      </c>
      <c r="AR35">
        <v>45.952896000000003</v>
      </c>
      <c r="AS35">
        <v>30.876666</v>
      </c>
      <c r="AT35">
        <v>12.765984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47.84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2086.6277479999994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182.09661800000001</v>
      </c>
      <c r="L36">
        <v>231.000765</v>
      </c>
      <c r="M36">
        <v>51.176223999999998</v>
      </c>
      <c r="N36">
        <v>114.345</v>
      </c>
      <c r="O36">
        <v>119.708325</v>
      </c>
      <c r="P36">
        <v>134.85208</v>
      </c>
      <c r="Q36">
        <v>6.7759999999999998</v>
      </c>
      <c r="R36">
        <v>19.627084</v>
      </c>
      <c r="S36">
        <v>13.710832</v>
      </c>
      <c r="T36">
        <v>0</v>
      </c>
      <c r="U36">
        <v>399.66300000000001</v>
      </c>
      <c r="V36">
        <v>0</v>
      </c>
      <c r="W36">
        <v>11.616</v>
      </c>
      <c r="X36">
        <v>64.855999999999995</v>
      </c>
      <c r="Y36">
        <v>0</v>
      </c>
      <c r="Z36">
        <v>12.688157</v>
      </c>
      <c r="AA36">
        <v>41.294879999999999</v>
      </c>
      <c r="AB36">
        <v>38.245795999999999</v>
      </c>
      <c r="AC36">
        <v>28.474243000000001</v>
      </c>
      <c r="AD36">
        <v>35.420766</v>
      </c>
      <c r="AE36">
        <v>47.854585999999998</v>
      </c>
      <c r="AF36">
        <v>5.7266880000000002</v>
      </c>
      <c r="AG36">
        <v>37.424429000000003</v>
      </c>
      <c r="AH36">
        <v>148.046404</v>
      </c>
      <c r="AI36">
        <v>18.48396</v>
      </c>
      <c r="AJ36">
        <v>0</v>
      </c>
      <c r="AK36">
        <v>49.627037000000001</v>
      </c>
      <c r="AL36">
        <v>74.237855999999994</v>
      </c>
      <c r="AM36">
        <v>15.298318</v>
      </c>
      <c r="AN36">
        <v>0.96292800000000001</v>
      </c>
      <c r="AO36">
        <v>25.61328</v>
      </c>
      <c r="AP36">
        <v>11.160072</v>
      </c>
      <c r="AQ36">
        <v>0</v>
      </c>
      <c r="AR36">
        <v>45.952896000000003</v>
      </c>
      <c r="AS36">
        <v>30.876666</v>
      </c>
      <c r="AT36">
        <v>12.765984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52.68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2082.2628739999996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182.09661800000001</v>
      </c>
      <c r="L37">
        <v>230.69330600000001</v>
      </c>
      <c r="M37">
        <v>70.116112000000001</v>
      </c>
      <c r="N37">
        <v>114.345</v>
      </c>
      <c r="O37">
        <v>119.708325</v>
      </c>
      <c r="P37">
        <v>134.85208</v>
      </c>
      <c r="Q37">
        <v>6.7759999999999998</v>
      </c>
      <c r="R37">
        <v>19.627084</v>
      </c>
      <c r="S37">
        <v>13.710832</v>
      </c>
      <c r="T37">
        <v>0</v>
      </c>
      <c r="U37">
        <v>399.66300000000001</v>
      </c>
      <c r="V37">
        <v>0</v>
      </c>
      <c r="W37">
        <v>11.616</v>
      </c>
      <c r="X37">
        <v>89.055999999999997</v>
      </c>
      <c r="Y37">
        <v>0</v>
      </c>
      <c r="Z37">
        <v>12.688157</v>
      </c>
      <c r="AA37">
        <v>41.294879999999999</v>
      </c>
      <c r="AB37">
        <v>38.245795999999999</v>
      </c>
      <c r="AC37">
        <v>28.474243000000001</v>
      </c>
      <c r="AD37">
        <v>35.420766</v>
      </c>
      <c r="AE37">
        <v>47.854585999999998</v>
      </c>
      <c r="AF37">
        <v>5.7266880000000002</v>
      </c>
      <c r="AG37">
        <v>37.424429000000003</v>
      </c>
      <c r="AH37">
        <v>148.046404</v>
      </c>
      <c r="AI37">
        <v>18.48396</v>
      </c>
      <c r="AJ37">
        <v>0</v>
      </c>
      <c r="AK37">
        <v>49.627037000000001</v>
      </c>
      <c r="AL37">
        <v>74.237855999999994</v>
      </c>
      <c r="AM37">
        <v>15.298318</v>
      </c>
      <c r="AN37">
        <v>0.96292800000000001</v>
      </c>
      <c r="AO37">
        <v>25.61328</v>
      </c>
      <c r="AP37">
        <v>7.440048</v>
      </c>
      <c r="AQ37">
        <v>0</v>
      </c>
      <c r="AR37">
        <v>45.952896000000003</v>
      </c>
      <c r="AS37">
        <v>30.876666</v>
      </c>
      <c r="AT37">
        <v>14.893648000000001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52.68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2123.5029429999995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182.09661800000001</v>
      </c>
      <c r="L38">
        <v>230.69330600000001</v>
      </c>
      <c r="M38">
        <v>70.116112000000001</v>
      </c>
      <c r="N38">
        <v>114.345</v>
      </c>
      <c r="O38">
        <v>119.708325</v>
      </c>
      <c r="P38">
        <v>134.85208</v>
      </c>
      <c r="Q38">
        <v>6.7759999999999998</v>
      </c>
      <c r="R38">
        <v>19.627084</v>
      </c>
      <c r="S38">
        <v>13.710832</v>
      </c>
      <c r="T38">
        <v>0</v>
      </c>
      <c r="U38">
        <v>399.66300000000001</v>
      </c>
      <c r="V38">
        <v>2.75223</v>
      </c>
      <c r="W38">
        <v>11.616</v>
      </c>
      <c r="X38">
        <v>120.28455099999999</v>
      </c>
      <c r="Y38">
        <v>0</v>
      </c>
      <c r="Z38">
        <v>12.688157</v>
      </c>
      <c r="AA38">
        <v>41.294879999999999</v>
      </c>
      <c r="AB38">
        <v>38.245795999999999</v>
      </c>
      <c r="AC38">
        <v>28.474243000000001</v>
      </c>
      <c r="AD38">
        <v>35.420766</v>
      </c>
      <c r="AE38">
        <v>47.854585999999998</v>
      </c>
      <c r="AF38">
        <v>5.7266880000000002</v>
      </c>
      <c r="AG38">
        <v>37.424429000000003</v>
      </c>
      <c r="AH38">
        <v>148.046404</v>
      </c>
      <c r="AI38">
        <v>18.48396</v>
      </c>
      <c r="AJ38">
        <v>0</v>
      </c>
      <c r="AK38">
        <v>49.627037000000001</v>
      </c>
      <c r="AL38">
        <v>74.237855999999994</v>
      </c>
      <c r="AM38">
        <v>15.298318</v>
      </c>
      <c r="AN38">
        <v>0.96292800000000001</v>
      </c>
      <c r="AO38">
        <v>25.61328</v>
      </c>
      <c r="AP38">
        <v>7.440048</v>
      </c>
      <c r="AQ38">
        <v>0</v>
      </c>
      <c r="AR38">
        <v>45.952896000000003</v>
      </c>
      <c r="AS38">
        <v>30.876666</v>
      </c>
      <c r="AT38">
        <v>17.021312000000002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62.36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2169.2913879999992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182.09661800000001</v>
      </c>
      <c r="L39">
        <v>230.69330600000001</v>
      </c>
      <c r="M39">
        <v>70.116112000000001</v>
      </c>
      <c r="N39">
        <v>114.345</v>
      </c>
      <c r="O39">
        <v>119.708325</v>
      </c>
      <c r="P39">
        <v>134.85208</v>
      </c>
      <c r="Q39">
        <v>6.7759999999999998</v>
      </c>
      <c r="R39">
        <v>21.786999000000002</v>
      </c>
      <c r="S39">
        <v>13.710832</v>
      </c>
      <c r="T39">
        <v>0</v>
      </c>
      <c r="U39">
        <v>397.48500000000001</v>
      </c>
      <c r="V39">
        <v>3.7795559999999999</v>
      </c>
      <c r="W39">
        <v>11.616</v>
      </c>
      <c r="X39">
        <v>142.79512500000001</v>
      </c>
      <c r="Y39">
        <v>0</v>
      </c>
      <c r="Z39">
        <v>12.688157</v>
      </c>
      <c r="AA39">
        <v>41.294879999999999</v>
      </c>
      <c r="AB39">
        <v>38.245795999999999</v>
      </c>
      <c r="AC39">
        <v>28.474243000000001</v>
      </c>
      <c r="AD39">
        <v>35.420766</v>
      </c>
      <c r="AE39">
        <v>47.854585999999998</v>
      </c>
      <c r="AF39">
        <v>7.6355839999999997</v>
      </c>
      <c r="AG39">
        <v>37.424429000000003</v>
      </c>
      <c r="AH39">
        <v>148.046404</v>
      </c>
      <c r="AI39">
        <v>18.48396</v>
      </c>
      <c r="AJ39">
        <v>0</v>
      </c>
      <c r="AK39">
        <v>49.627037000000001</v>
      </c>
      <c r="AL39">
        <v>74.237855999999994</v>
      </c>
      <c r="AM39">
        <v>15.298318</v>
      </c>
      <c r="AN39">
        <v>0.96292800000000001</v>
      </c>
      <c r="AO39">
        <v>25.61328</v>
      </c>
      <c r="AP39">
        <v>7.440048</v>
      </c>
      <c r="AQ39">
        <v>0</v>
      </c>
      <c r="AR39">
        <v>45.952896000000003</v>
      </c>
      <c r="AS39">
        <v>30.876666</v>
      </c>
      <c r="AT39">
        <v>17.021312000000002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46.11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2178.4700989999997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182.09661800000001</v>
      </c>
      <c r="L40">
        <v>230.69330600000001</v>
      </c>
      <c r="M40">
        <v>70.116112000000001</v>
      </c>
      <c r="N40">
        <v>114.345</v>
      </c>
      <c r="O40">
        <v>119.708325</v>
      </c>
      <c r="P40">
        <v>134.85208</v>
      </c>
      <c r="Q40">
        <v>6.7759999999999998</v>
      </c>
      <c r="R40">
        <v>21.786999000000002</v>
      </c>
      <c r="S40">
        <v>13.710832</v>
      </c>
      <c r="T40">
        <v>0</v>
      </c>
      <c r="U40">
        <v>397.48500000000001</v>
      </c>
      <c r="V40">
        <v>6.4197759999999997</v>
      </c>
      <c r="W40">
        <v>11.616</v>
      </c>
      <c r="X40">
        <v>142.79512500000001</v>
      </c>
      <c r="Y40">
        <v>0</v>
      </c>
      <c r="Z40">
        <v>12.688157</v>
      </c>
      <c r="AA40">
        <v>41.294879999999999</v>
      </c>
      <c r="AB40">
        <v>38.245795999999999</v>
      </c>
      <c r="AC40">
        <v>28.474243000000001</v>
      </c>
      <c r="AD40">
        <v>35.420766</v>
      </c>
      <c r="AE40">
        <v>47.854585999999998</v>
      </c>
      <c r="AF40">
        <v>7.6355839999999997</v>
      </c>
      <c r="AG40">
        <v>37.424429000000003</v>
      </c>
      <c r="AH40">
        <v>148.046404</v>
      </c>
      <c r="AI40">
        <v>18.48396</v>
      </c>
      <c r="AJ40">
        <v>0</v>
      </c>
      <c r="AK40">
        <v>49.627037000000001</v>
      </c>
      <c r="AL40">
        <v>74.237855999999994</v>
      </c>
      <c r="AM40">
        <v>15.298318</v>
      </c>
      <c r="AN40">
        <v>0.96292800000000001</v>
      </c>
      <c r="AO40">
        <v>25.61328</v>
      </c>
      <c r="AP40">
        <v>7.440048</v>
      </c>
      <c r="AQ40">
        <v>0</v>
      </c>
      <c r="AR40">
        <v>45.952896000000003</v>
      </c>
      <c r="AS40">
        <v>30.876666</v>
      </c>
      <c r="AT40">
        <v>17.021312000000002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49.98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2184.9803189999998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182.09661800000001</v>
      </c>
      <c r="L41">
        <v>230.69330600000001</v>
      </c>
      <c r="M41">
        <v>70.116112000000001</v>
      </c>
      <c r="N41">
        <v>114.345</v>
      </c>
      <c r="O41">
        <v>119.708325</v>
      </c>
      <c r="P41">
        <v>134.85208</v>
      </c>
      <c r="Q41">
        <v>6.7759999999999998</v>
      </c>
      <c r="R41">
        <v>21.786999000000002</v>
      </c>
      <c r="S41">
        <v>13.710832</v>
      </c>
      <c r="T41">
        <v>0</v>
      </c>
      <c r="U41">
        <v>397.48500000000001</v>
      </c>
      <c r="V41">
        <v>6.4197759999999997</v>
      </c>
      <c r="W41">
        <v>11.616</v>
      </c>
      <c r="X41">
        <v>142.79512500000001</v>
      </c>
      <c r="Y41">
        <v>0</v>
      </c>
      <c r="Z41">
        <v>12.688157</v>
      </c>
      <c r="AA41">
        <v>41.294879999999999</v>
      </c>
      <c r="AB41">
        <v>38.245795999999999</v>
      </c>
      <c r="AC41">
        <v>28.474243000000001</v>
      </c>
      <c r="AD41">
        <v>35.420766</v>
      </c>
      <c r="AE41">
        <v>47.854585999999998</v>
      </c>
      <c r="AF41">
        <v>7.6355839999999997</v>
      </c>
      <c r="AG41">
        <v>37.424429000000003</v>
      </c>
      <c r="AH41">
        <v>148.046404</v>
      </c>
      <c r="AI41">
        <v>18.48396</v>
      </c>
      <c r="AJ41">
        <v>0</v>
      </c>
      <c r="AK41">
        <v>49.627037000000001</v>
      </c>
      <c r="AL41">
        <v>74.237855999999994</v>
      </c>
      <c r="AM41">
        <v>15.298318</v>
      </c>
      <c r="AN41">
        <v>0.96292800000000001</v>
      </c>
      <c r="AO41">
        <v>25.61328</v>
      </c>
      <c r="AP41">
        <v>11.160072</v>
      </c>
      <c r="AQ41">
        <v>0</v>
      </c>
      <c r="AR41">
        <v>45.952896000000003</v>
      </c>
      <c r="AS41">
        <v>30.876666</v>
      </c>
      <c r="AT41">
        <v>12.767898000000001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55.79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2190.2569289999997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182.09661800000001</v>
      </c>
      <c r="L42">
        <v>230.69330600000001</v>
      </c>
      <c r="M42">
        <v>70.116112000000001</v>
      </c>
      <c r="N42">
        <v>114.345</v>
      </c>
      <c r="O42">
        <v>119.708325</v>
      </c>
      <c r="P42">
        <v>134.85208</v>
      </c>
      <c r="Q42">
        <v>6.7759999999999998</v>
      </c>
      <c r="R42">
        <v>21.786999000000002</v>
      </c>
      <c r="S42">
        <v>13.710832</v>
      </c>
      <c r="T42">
        <v>0</v>
      </c>
      <c r="U42">
        <v>397.48500000000001</v>
      </c>
      <c r="V42">
        <v>6.4197759999999997</v>
      </c>
      <c r="W42">
        <v>11.616</v>
      </c>
      <c r="X42">
        <v>142.79512500000001</v>
      </c>
      <c r="Y42">
        <v>0</v>
      </c>
      <c r="Z42">
        <v>12.688157</v>
      </c>
      <c r="AA42">
        <v>41.294879999999999</v>
      </c>
      <c r="AB42">
        <v>38.245795999999999</v>
      </c>
      <c r="AC42">
        <v>28.474243000000001</v>
      </c>
      <c r="AD42">
        <v>35.420766</v>
      </c>
      <c r="AE42">
        <v>47.854585999999998</v>
      </c>
      <c r="AF42">
        <v>7.6355839999999997</v>
      </c>
      <c r="AG42">
        <v>37.424429000000003</v>
      </c>
      <c r="AH42">
        <v>148.046404</v>
      </c>
      <c r="AI42">
        <v>18.48396</v>
      </c>
      <c r="AJ42">
        <v>0</v>
      </c>
      <c r="AK42">
        <v>49.627037000000001</v>
      </c>
      <c r="AL42">
        <v>74.237855999999994</v>
      </c>
      <c r="AM42">
        <v>15.298318</v>
      </c>
      <c r="AN42">
        <v>0.96292800000000001</v>
      </c>
      <c r="AO42">
        <v>25.61328</v>
      </c>
      <c r="AP42">
        <v>11.160072</v>
      </c>
      <c r="AQ42">
        <v>0</v>
      </c>
      <c r="AR42">
        <v>45.952896000000003</v>
      </c>
      <c r="AS42">
        <v>30.876666</v>
      </c>
      <c r="AT42">
        <v>12.767898000000001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2195.0969289999998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182.09661800000001</v>
      </c>
      <c r="L43">
        <v>230.69330600000001</v>
      </c>
      <c r="M43">
        <v>70.116112000000001</v>
      </c>
      <c r="N43">
        <v>114.345</v>
      </c>
      <c r="O43">
        <v>119.708325</v>
      </c>
      <c r="P43">
        <v>134.85208</v>
      </c>
      <c r="Q43">
        <v>6.7759999999999998</v>
      </c>
      <c r="R43">
        <v>21.786999000000002</v>
      </c>
      <c r="S43">
        <v>13.710832</v>
      </c>
      <c r="T43">
        <v>0</v>
      </c>
      <c r="U43">
        <v>397.48500000000001</v>
      </c>
      <c r="V43">
        <v>6.4197759999999997</v>
      </c>
      <c r="W43">
        <v>11.616</v>
      </c>
      <c r="X43">
        <v>142.79512500000001</v>
      </c>
      <c r="Y43">
        <v>0</v>
      </c>
      <c r="Z43">
        <v>12.688157</v>
      </c>
      <c r="AA43">
        <v>41.294879999999999</v>
      </c>
      <c r="AB43">
        <v>38.245795999999999</v>
      </c>
      <c r="AC43">
        <v>28.474243000000001</v>
      </c>
      <c r="AD43">
        <v>35.420766</v>
      </c>
      <c r="AE43">
        <v>47.854585999999998</v>
      </c>
      <c r="AF43">
        <v>7.6355839999999997</v>
      </c>
      <c r="AG43">
        <v>37.424429000000003</v>
      </c>
      <c r="AH43">
        <v>148.046404</v>
      </c>
      <c r="AI43">
        <v>18.48396</v>
      </c>
      <c r="AJ43">
        <v>0</v>
      </c>
      <c r="AK43">
        <v>49.627037000000001</v>
      </c>
      <c r="AL43">
        <v>74.237855999999994</v>
      </c>
      <c r="AM43">
        <v>15.298318</v>
      </c>
      <c r="AN43">
        <v>0.96292800000000001</v>
      </c>
      <c r="AO43">
        <v>25.61328</v>
      </c>
      <c r="AP43">
        <v>11.160072</v>
      </c>
      <c r="AQ43">
        <v>0</v>
      </c>
      <c r="AR43">
        <v>45.952896000000003</v>
      </c>
      <c r="AS43">
        <v>30.876666</v>
      </c>
      <c r="AT43">
        <v>12.767898000000001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67.2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2201.6669289999995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182.09661800000001</v>
      </c>
      <c r="L44">
        <v>230.69330600000001</v>
      </c>
      <c r="M44">
        <v>70.116112000000001</v>
      </c>
      <c r="N44">
        <v>114.345</v>
      </c>
      <c r="O44">
        <v>119.708325</v>
      </c>
      <c r="P44">
        <v>134.85208</v>
      </c>
      <c r="Q44">
        <v>6.7759999999999998</v>
      </c>
      <c r="R44">
        <v>22.54655</v>
      </c>
      <c r="S44">
        <v>13.710832</v>
      </c>
      <c r="T44">
        <v>0</v>
      </c>
      <c r="U44">
        <v>397.48500000000001</v>
      </c>
      <c r="V44">
        <v>6.4197759999999997</v>
      </c>
      <c r="W44">
        <v>22.298750999999999</v>
      </c>
      <c r="X44">
        <v>142.79512500000001</v>
      </c>
      <c r="Y44">
        <v>0</v>
      </c>
      <c r="Z44">
        <v>12.688157</v>
      </c>
      <c r="AA44">
        <v>41.294879999999999</v>
      </c>
      <c r="AB44">
        <v>38.245795999999999</v>
      </c>
      <c r="AC44">
        <v>28.474243000000001</v>
      </c>
      <c r="AD44">
        <v>35.420766</v>
      </c>
      <c r="AE44">
        <v>47.854585999999998</v>
      </c>
      <c r="AF44">
        <v>7.6355839999999997</v>
      </c>
      <c r="AG44">
        <v>37.424429000000003</v>
      </c>
      <c r="AH44">
        <v>148.046404</v>
      </c>
      <c r="AI44">
        <v>18.48396</v>
      </c>
      <c r="AJ44">
        <v>0</v>
      </c>
      <c r="AK44">
        <v>49.627037000000001</v>
      </c>
      <c r="AL44">
        <v>74.237855999999994</v>
      </c>
      <c r="AM44">
        <v>15.298318</v>
      </c>
      <c r="AN44">
        <v>0.96292800000000001</v>
      </c>
      <c r="AO44">
        <v>25.61328</v>
      </c>
      <c r="AP44">
        <v>11.160072</v>
      </c>
      <c r="AQ44">
        <v>0</v>
      </c>
      <c r="AR44">
        <v>45.952896000000003</v>
      </c>
      <c r="AS44">
        <v>30.876666</v>
      </c>
      <c r="AT44">
        <v>12.767898000000001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73.010000000000005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2218.9192309999999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182.09661800000001</v>
      </c>
      <c r="L45">
        <v>230.69330600000001</v>
      </c>
      <c r="M45">
        <v>70.116112000000001</v>
      </c>
      <c r="N45">
        <v>114.345</v>
      </c>
      <c r="O45">
        <v>119.708325</v>
      </c>
      <c r="P45">
        <v>134.85208</v>
      </c>
      <c r="Q45">
        <v>6.7759999999999998</v>
      </c>
      <c r="R45">
        <v>22.54655</v>
      </c>
      <c r="S45">
        <v>13.710832</v>
      </c>
      <c r="T45">
        <v>0</v>
      </c>
      <c r="U45">
        <v>397.48500000000001</v>
      </c>
      <c r="V45">
        <v>6.4197759999999997</v>
      </c>
      <c r="W45">
        <v>22.298750999999999</v>
      </c>
      <c r="X45">
        <v>123.390863</v>
      </c>
      <c r="Y45">
        <v>0</v>
      </c>
      <c r="Z45">
        <v>12.688157</v>
      </c>
      <c r="AA45">
        <v>41.294879999999999</v>
      </c>
      <c r="AB45">
        <v>38.245795999999999</v>
      </c>
      <c r="AC45">
        <v>28.474243000000001</v>
      </c>
      <c r="AD45">
        <v>35.420766</v>
      </c>
      <c r="AE45">
        <v>47.854585999999998</v>
      </c>
      <c r="AF45">
        <v>7.6355839999999997</v>
      </c>
      <c r="AG45">
        <v>37.424429000000003</v>
      </c>
      <c r="AH45">
        <v>148.046404</v>
      </c>
      <c r="AI45">
        <v>18.48396</v>
      </c>
      <c r="AJ45">
        <v>0</v>
      </c>
      <c r="AK45">
        <v>49.627037000000001</v>
      </c>
      <c r="AL45">
        <v>74.237855999999994</v>
      </c>
      <c r="AM45">
        <v>15.298318</v>
      </c>
      <c r="AN45">
        <v>0.96292800000000001</v>
      </c>
      <c r="AO45">
        <v>25.61328</v>
      </c>
      <c r="AP45">
        <v>11.160072</v>
      </c>
      <c r="AQ45">
        <v>0</v>
      </c>
      <c r="AR45">
        <v>45.952896000000003</v>
      </c>
      <c r="AS45">
        <v>30.876666</v>
      </c>
      <c r="AT45">
        <v>12.767898000000001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2203.3849689999997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182.09661800000001</v>
      </c>
      <c r="L46">
        <v>230.69330600000001</v>
      </c>
      <c r="M46">
        <v>70.116112000000001</v>
      </c>
      <c r="N46">
        <v>114.345</v>
      </c>
      <c r="O46">
        <v>119.708325</v>
      </c>
      <c r="P46">
        <v>134.85208</v>
      </c>
      <c r="Q46">
        <v>6.7759999999999998</v>
      </c>
      <c r="R46">
        <v>22.54655</v>
      </c>
      <c r="S46">
        <v>13.710832</v>
      </c>
      <c r="T46">
        <v>0</v>
      </c>
      <c r="U46">
        <v>397.48500000000001</v>
      </c>
      <c r="V46">
        <v>6.4197759999999997</v>
      </c>
      <c r="W46">
        <v>22.298750999999999</v>
      </c>
      <c r="X46">
        <v>123.390863</v>
      </c>
      <c r="Y46">
        <v>0</v>
      </c>
      <c r="Z46">
        <v>12.688157</v>
      </c>
      <c r="AA46">
        <v>41.294879999999999</v>
      </c>
      <c r="AB46">
        <v>38.245795999999999</v>
      </c>
      <c r="AC46">
        <v>28.474243000000001</v>
      </c>
      <c r="AD46">
        <v>35.420766</v>
      </c>
      <c r="AE46">
        <v>47.854585999999998</v>
      </c>
      <c r="AF46">
        <v>7.6355839999999997</v>
      </c>
      <c r="AG46">
        <v>37.424429000000003</v>
      </c>
      <c r="AH46">
        <v>148.046404</v>
      </c>
      <c r="AI46">
        <v>18.48396</v>
      </c>
      <c r="AJ46">
        <v>0</v>
      </c>
      <c r="AK46">
        <v>49.627037000000001</v>
      </c>
      <c r="AL46">
        <v>74.237855999999994</v>
      </c>
      <c r="AM46">
        <v>15.298318</v>
      </c>
      <c r="AN46">
        <v>0.96292800000000001</v>
      </c>
      <c r="AO46">
        <v>25.61328</v>
      </c>
      <c r="AP46">
        <v>11.160072</v>
      </c>
      <c r="AQ46">
        <v>0</v>
      </c>
      <c r="AR46">
        <v>50.227584</v>
      </c>
      <c r="AS46">
        <v>30.876666</v>
      </c>
      <c r="AT46">
        <v>12.767898000000001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79.78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2210.5596570000002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182.09661800000001</v>
      </c>
      <c r="L47">
        <v>230.69330600000001</v>
      </c>
      <c r="M47">
        <v>70.116112000000001</v>
      </c>
      <c r="N47">
        <v>114.345</v>
      </c>
      <c r="O47">
        <v>119.708325</v>
      </c>
      <c r="P47">
        <v>134.85208</v>
      </c>
      <c r="Q47">
        <v>6.7759999999999998</v>
      </c>
      <c r="R47">
        <v>22.54655</v>
      </c>
      <c r="S47">
        <v>13.710832</v>
      </c>
      <c r="T47">
        <v>0</v>
      </c>
      <c r="U47">
        <v>397.48500000000001</v>
      </c>
      <c r="V47">
        <v>6.4197759999999997</v>
      </c>
      <c r="W47">
        <v>22.298750999999999</v>
      </c>
      <c r="X47">
        <v>123.390863</v>
      </c>
      <c r="Y47">
        <v>0</v>
      </c>
      <c r="Z47">
        <v>12.688157</v>
      </c>
      <c r="AA47">
        <v>41.294879999999999</v>
      </c>
      <c r="AB47">
        <v>38.245795999999999</v>
      </c>
      <c r="AC47">
        <v>28.474243000000001</v>
      </c>
      <c r="AD47">
        <v>35.420766</v>
      </c>
      <c r="AE47">
        <v>47.854585999999998</v>
      </c>
      <c r="AF47">
        <v>7.6355839999999997</v>
      </c>
      <c r="AG47">
        <v>37.424429000000003</v>
      </c>
      <c r="AH47">
        <v>148.046404</v>
      </c>
      <c r="AI47">
        <v>18.48396</v>
      </c>
      <c r="AJ47">
        <v>0</v>
      </c>
      <c r="AK47">
        <v>49.627037000000001</v>
      </c>
      <c r="AL47">
        <v>64.114512000000005</v>
      </c>
      <c r="AM47">
        <v>15.298318</v>
      </c>
      <c r="AN47">
        <v>0.96292800000000001</v>
      </c>
      <c r="AO47">
        <v>25.61328</v>
      </c>
      <c r="AP47">
        <v>12.028078000000001</v>
      </c>
      <c r="AQ47">
        <v>0</v>
      </c>
      <c r="AR47">
        <v>50.227584</v>
      </c>
      <c r="AS47">
        <v>30.876666</v>
      </c>
      <c r="AT47">
        <v>12.767898000000001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2212.2743190000001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182.09661800000001</v>
      </c>
      <c r="L48">
        <v>230.69330600000001</v>
      </c>
      <c r="M48">
        <v>70.116112000000001</v>
      </c>
      <c r="N48">
        <v>114.345</v>
      </c>
      <c r="O48">
        <v>119.708325</v>
      </c>
      <c r="P48">
        <v>134.85208</v>
      </c>
      <c r="Q48">
        <v>6.7759999999999998</v>
      </c>
      <c r="R48">
        <v>22.54655</v>
      </c>
      <c r="S48">
        <v>13.710832</v>
      </c>
      <c r="T48">
        <v>0</v>
      </c>
      <c r="U48">
        <v>397.48500000000001</v>
      </c>
      <c r="V48">
        <v>6.4197759999999997</v>
      </c>
      <c r="W48">
        <v>22.298750999999999</v>
      </c>
      <c r="X48">
        <v>123.390863</v>
      </c>
      <c r="Y48">
        <v>0</v>
      </c>
      <c r="Z48">
        <v>12.688157</v>
      </c>
      <c r="AA48">
        <v>41.294879999999999</v>
      </c>
      <c r="AB48">
        <v>38.245795999999999</v>
      </c>
      <c r="AC48">
        <v>28.474243000000001</v>
      </c>
      <c r="AD48">
        <v>35.420766</v>
      </c>
      <c r="AE48">
        <v>47.854585999999998</v>
      </c>
      <c r="AF48">
        <v>7.6355839999999997</v>
      </c>
      <c r="AG48">
        <v>37.424429000000003</v>
      </c>
      <c r="AH48">
        <v>148.046404</v>
      </c>
      <c r="AI48">
        <v>18.48396</v>
      </c>
      <c r="AJ48">
        <v>0</v>
      </c>
      <c r="AK48">
        <v>49.627037000000001</v>
      </c>
      <c r="AL48">
        <v>64.114512000000005</v>
      </c>
      <c r="AM48">
        <v>15.298318</v>
      </c>
      <c r="AN48">
        <v>0.96292800000000001</v>
      </c>
      <c r="AO48">
        <v>25.61328</v>
      </c>
      <c r="AP48">
        <v>12.028078000000001</v>
      </c>
      <c r="AQ48">
        <v>0</v>
      </c>
      <c r="AR48">
        <v>45.952896000000003</v>
      </c>
      <c r="AS48">
        <v>30.876666</v>
      </c>
      <c r="AT48">
        <v>12.767898000000001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2207.9996310000001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182.09661800000001</v>
      </c>
      <c r="L49">
        <v>230.69330600000001</v>
      </c>
      <c r="M49">
        <v>70.116112000000001</v>
      </c>
      <c r="N49">
        <v>114.345</v>
      </c>
      <c r="O49">
        <v>119.708325</v>
      </c>
      <c r="P49">
        <v>134.85208</v>
      </c>
      <c r="Q49">
        <v>6.7759999999999998</v>
      </c>
      <c r="R49">
        <v>22.54655</v>
      </c>
      <c r="S49">
        <v>13.710832</v>
      </c>
      <c r="T49">
        <v>0</v>
      </c>
      <c r="U49">
        <v>397.48500000000001</v>
      </c>
      <c r="V49">
        <v>6.4197759999999997</v>
      </c>
      <c r="W49">
        <v>22.298750999999999</v>
      </c>
      <c r="X49">
        <v>123.390863</v>
      </c>
      <c r="Y49">
        <v>0</v>
      </c>
      <c r="Z49">
        <v>12.688157</v>
      </c>
      <c r="AA49">
        <v>41.294879999999999</v>
      </c>
      <c r="AB49">
        <v>38.245795999999999</v>
      </c>
      <c r="AC49">
        <v>28.474243000000001</v>
      </c>
      <c r="AD49">
        <v>35.420766</v>
      </c>
      <c r="AE49">
        <v>47.854585999999998</v>
      </c>
      <c r="AF49">
        <v>7.6355839999999997</v>
      </c>
      <c r="AG49">
        <v>37.424429000000003</v>
      </c>
      <c r="AH49">
        <v>148.046404</v>
      </c>
      <c r="AI49">
        <v>18.48396</v>
      </c>
      <c r="AJ49">
        <v>0</v>
      </c>
      <c r="AK49">
        <v>49.627037000000001</v>
      </c>
      <c r="AL49">
        <v>64.114512000000005</v>
      </c>
      <c r="AM49">
        <v>15.298318</v>
      </c>
      <c r="AN49">
        <v>0.96292800000000001</v>
      </c>
      <c r="AO49">
        <v>25.61328</v>
      </c>
      <c r="AP49">
        <v>12.028078000000001</v>
      </c>
      <c r="AQ49">
        <v>0</v>
      </c>
      <c r="AR49">
        <v>45.952896000000003</v>
      </c>
      <c r="AS49">
        <v>30.876666</v>
      </c>
      <c r="AT49">
        <v>12.767898000000001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2207.9996310000001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182.09661800000001</v>
      </c>
      <c r="L50">
        <v>230.69330600000001</v>
      </c>
      <c r="M50">
        <v>70.116112000000001</v>
      </c>
      <c r="N50">
        <v>114.345</v>
      </c>
      <c r="O50">
        <v>119.708325</v>
      </c>
      <c r="P50">
        <v>134.85208</v>
      </c>
      <c r="Q50">
        <v>6.7759999999999998</v>
      </c>
      <c r="R50">
        <v>22.54655</v>
      </c>
      <c r="S50">
        <v>13.710832</v>
      </c>
      <c r="T50">
        <v>0</v>
      </c>
      <c r="U50">
        <v>397.48500000000001</v>
      </c>
      <c r="V50">
        <v>6.4197759999999997</v>
      </c>
      <c r="W50">
        <v>22.298750999999999</v>
      </c>
      <c r="X50">
        <v>123.390863</v>
      </c>
      <c r="Y50">
        <v>0</v>
      </c>
      <c r="Z50">
        <v>12.688157</v>
      </c>
      <c r="AA50">
        <v>41.294879999999999</v>
      </c>
      <c r="AB50">
        <v>38.245795999999999</v>
      </c>
      <c r="AC50">
        <v>28.474243000000001</v>
      </c>
      <c r="AD50">
        <v>35.420766</v>
      </c>
      <c r="AE50">
        <v>47.854585999999998</v>
      </c>
      <c r="AF50">
        <v>7.6355839999999997</v>
      </c>
      <c r="AG50">
        <v>37.424429000000003</v>
      </c>
      <c r="AH50">
        <v>148.046404</v>
      </c>
      <c r="AI50">
        <v>18.48396</v>
      </c>
      <c r="AJ50">
        <v>0</v>
      </c>
      <c r="AK50">
        <v>49.627037000000001</v>
      </c>
      <c r="AL50">
        <v>64.114512000000005</v>
      </c>
      <c r="AM50">
        <v>15.298318</v>
      </c>
      <c r="AN50">
        <v>0.96292800000000001</v>
      </c>
      <c r="AO50">
        <v>25.61328</v>
      </c>
      <c r="AP50">
        <v>12.028078000000001</v>
      </c>
      <c r="AQ50">
        <v>0</v>
      </c>
      <c r="AR50">
        <v>45.952896000000003</v>
      </c>
      <c r="AS50">
        <v>30.876666</v>
      </c>
      <c r="AT50">
        <v>12.767898000000001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2207.9996310000001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182.09661800000001</v>
      </c>
      <c r="L51">
        <v>230.69330600000001</v>
      </c>
      <c r="M51">
        <v>70.116112000000001</v>
      </c>
      <c r="N51">
        <v>114.345</v>
      </c>
      <c r="O51">
        <v>119.708325</v>
      </c>
      <c r="P51">
        <v>134.85208</v>
      </c>
      <c r="Q51">
        <v>6.7759999999999998</v>
      </c>
      <c r="R51">
        <v>22.542693</v>
      </c>
      <c r="S51">
        <v>13.710832</v>
      </c>
      <c r="T51">
        <v>0</v>
      </c>
      <c r="U51">
        <v>397.48500000000001</v>
      </c>
      <c r="V51">
        <v>7.8660649999999999</v>
      </c>
      <c r="W51">
        <v>22.298750999999999</v>
      </c>
      <c r="X51">
        <v>80.033368999999993</v>
      </c>
      <c r="Y51">
        <v>0</v>
      </c>
      <c r="Z51">
        <v>12.688157</v>
      </c>
      <c r="AA51">
        <v>41.294879999999999</v>
      </c>
      <c r="AB51">
        <v>38.245795999999999</v>
      </c>
      <c r="AC51">
        <v>28.474243000000001</v>
      </c>
      <c r="AD51">
        <v>35.420766</v>
      </c>
      <c r="AE51">
        <v>47.854585999999998</v>
      </c>
      <c r="AF51">
        <v>7.6355839999999997</v>
      </c>
      <c r="AG51">
        <v>37.424429000000003</v>
      </c>
      <c r="AH51">
        <v>148.046404</v>
      </c>
      <c r="AI51">
        <v>15.4033</v>
      </c>
      <c r="AJ51">
        <v>0</v>
      </c>
      <c r="AK51">
        <v>49.627037000000001</v>
      </c>
      <c r="AL51">
        <v>51.741536000000004</v>
      </c>
      <c r="AM51">
        <v>15.298318</v>
      </c>
      <c r="AN51">
        <v>0.96292800000000001</v>
      </c>
      <c r="AO51">
        <v>25.61328</v>
      </c>
      <c r="AP51">
        <v>11.160072</v>
      </c>
      <c r="AQ51">
        <v>0</v>
      </c>
      <c r="AR51">
        <v>45.952896000000003</v>
      </c>
      <c r="AS51">
        <v>30.876666</v>
      </c>
      <c r="AT51">
        <v>12.767898000000001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2149.7629269999998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182.09661800000001</v>
      </c>
      <c r="L52">
        <v>244.904</v>
      </c>
      <c r="M52">
        <v>70.116112000000001</v>
      </c>
      <c r="N52">
        <v>114.345</v>
      </c>
      <c r="O52">
        <v>119.708325</v>
      </c>
      <c r="P52">
        <v>134.85208</v>
      </c>
      <c r="Q52">
        <v>6.7759999999999998</v>
      </c>
      <c r="R52">
        <v>22.542693</v>
      </c>
      <c r="S52">
        <v>13.710832</v>
      </c>
      <c r="T52">
        <v>0</v>
      </c>
      <c r="U52">
        <v>397.48500000000001</v>
      </c>
      <c r="V52">
        <v>8.0115549999999995</v>
      </c>
      <c r="W52">
        <v>22.298750999999999</v>
      </c>
      <c r="X52">
        <v>80.033368999999993</v>
      </c>
      <c r="Y52">
        <v>0</v>
      </c>
      <c r="Z52">
        <v>12.688157</v>
      </c>
      <c r="AA52">
        <v>41.294879999999999</v>
      </c>
      <c r="AB52">
        <v>38.245795999999999</v>
      </c>
      <c r="AC52">
        <v>28.474243000000001</v>
      </c>
      <c r="AD52">
        <v>35.420766</v>
      </c>
      <c r="AE52">
        <v>47.854585999999998</v>
      </c>
      <c r="AF52">
        <v>7.6355839999999997</v>
      </c>
      <c r="AG52">
        <v>37.424429000000003</v>
      </c>
      <c r="AH52">
        <v>148.046404</v>
      </c>
      <c r="AI52">
        <v>15.4033</v>
      </c>
      <c r="AJ52">
        <v>0</v>
      </c>
      <c r="AK52">
        <v>49.627037000000001</v>
      </c>
      <c r="AL52">
        <v>51.741536000000004</v>
      </c>
      <c r="AM52">
        <v>15.298318</v>
      </c>
      <c r="AN52">
        <v>0.96292800000000001</v>
      </c>
      <c r="AO52">
        <v>25.61328</v>
      </c>
      <c r="AP52">
        <v>11.160072</v>
      </c>
      <c r="AQ52">
        <v>0</v>
      </c>
      <c r="AR52">
        <v>45.952896000000003</v>
      </c>
      <c r="AS52">
        <v>30.876666</v>
      </c>
      <c r="AT52">
        <v>12.767898000000001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2164.119111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181.99798899999999</v>
      </c>
      <c r="L53">
        <v>332.024</v>
      </c>
      <c r="M53">
        <v>89.055999999999997</v>
      </c>
      <c r="N53">
        <v>114.345</v>
      </c>
      <c r="O53">
        <v>119.708325</v>
      </c>
      <c r="P53">
        <v>134.85208</v>
      </c>
      <c r="Q53">
        <v>6.7759999999999998</v>
      </c>
      <c r="R53">
        <v>22.542693</v>
      </c>
      <c r="S53">
        <v>13.659470000000001</v>
      </c>
      <c r="T53">
        <v>0</v>
      </c>
      <c r="U53">
        <v>397.48500000000001</v>
      </c>
      <c r="V53">
        <v>8.0115549999999995</v>
      </c>
      <c r="W53">
        <v>22.298750999999999</v>
      </c>
      <c r="X53">
        <v>80.033368999999993</v>
      </c>
      <c r="Y53">
        <v>0</v>
      </c>
      <c r="Z53">
        <v>12.688157</v>
      </c>
      <c r="AA53">
        <v>41.294879999999999</v>
      </c>
      <c r="AB53">
        <v>38.245795999999999</v>
      </c>
      <c r="AC53">
        <v>28.474243000000001</v>
      </c>
      <c r="AD53">
        <v>35.420766</v>
      </c>
      <c r="AE53">
        <v>47.854585999999998</v>
      </c>
      <c r="AF53">
        <v>7.6355839999999997</v>
      </c>
      <c r="AG53">
        <v>37.424429000000003</v>
      </c>
      <c r="AH53">
        <v>148.046404</v>
      </c>
      <c r="AI53">
        <v>15.4033</v>
      </c>
      <c r="AJ53">
        <v>0</v>
      </c>
      <c r="AK53">
        <v>49.627037000000001</v>
      </c>
      <c r="AL53">
        <v>51.741536000000004</v>
      </c>
      <c r="AM53">
        <v>15.298318</v>
      </c>
      <c r="AN53">
        <v>0.96292800000000001</v>
      </c>
      <c r="AO53">
        <v>24.19032</v>
      </c>
      <c r="AP53">
        <v>11.160072</v>
      </c>
      <c r="AQ53">
        <v>0</v>
      </c>
      <c r="AR53">
        <v>45.952896000000003</v>
      </c>
      <c r="AS53">
        <v>30.876666</v>
      </c>
      <c r="AT53">
        <v>12.767898000000001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2268.6060480000001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181.99798899999999</v>
      </c>
      <c r="L54">
        <v>322.34399999999999</v>
      </c>
      <c r="M54">
        <v>89.055999999999997</v>
      </c>
      <c r="N54">
        <v>114.345</v>
      </c>
      <c r="O54">
        <v>119.708325</v>
      </c>
      <c r="P54">
        <v>134.85208</v>
      </c>
      <c r="Q54">
        <v>6.7759999999999998</v>
      </c>
      <c r="R54">
        <v>22.542693</v>
      </c>
      <c r="S54">
        <v>13.659470000000001</v>
      </c>
      <c r="T54">
        <v>0</v>
      </c>
      <c r="U54">
        <v>397.48500000000001</v>
      </c>
      <c r="V54">
        <v>8.0115549999999995</v>
      </c>
      <c r="W54">
        <v>22.298750999999999</v>
      </c>
      <c r="X54">
        <v>80.033368999999993</v>
      </c>
      <c r="Y54">
        <v>0</v>
      </c>
      <c r="Z54">
        <v>12.688157</v>
      </c>
      <c r="AA54">
        <v>41.294879999999999</v>
      </c>
      <c r="AB54">
        <v>38.245795999999999</v>
      </c>
      <c r="AC54">
        <v>28.474243000000001</v>
      </c>
      <c r="AD54">
        <v>35.420766</v>
      </c>
      <c r="AE54">
        <v>47.854585999999998</v>
      </c>
      <c r="AF54">
        <v>7.6355839999999997</v>
      </c>
      <c r="AG54">
        <v>37.424429000000003</v>
      </c>
      <c r="AH54">
        <v>148.046404</v>
      </c>
      <c r="AI54">
        <v>15.4033</v>
      </c>
      <c r="AJ54">
        <v>0</v>
      </c>
      <c r="AK54">
        <v>49.627037000000001</v>
      </c>
      <c r="AL54">
        <v>51.741536000000004</v>
      </c>
      <c r="AM54">
        <v>15.298318</v>
      </c>
      <c r="AN54">
        <v>0.96292800000000001</v>
      </c>
      <c r="AO54">
        <v>24.19032</v>
      </c>
      <c r="AP54">
        <v>11.160072</v>
      </c>
      <c r="AQ54">
        <v>0</v>
      </c>
      <c r="AR54">
        <v>45.952896000000003</v>
      </c>
      <c r="AS54">
        <v>30.876666</v>
      </c>
      <c r="AT54">
        <v>12.767898000000001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2258.9260480000003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181.99798899999999</v>
      </c>
      <c r="L55">
        <v>254.584</v>
      </c>
      <c r="M55">
        <v>89.055999999999997</v>
      </c>
      <c r="N55">
        <v>114.345</v>
      </c>
      <c r="O55">
        <v>119.708325</v>
      </c>
      <c r="P55">
        <v>134.85208</v>
      </c>
      <c r="Q55">
        <v>6.7759999999999998</v>
      </c>
      <c r="R55">
        <v>22.542693</v>
      </c>
      <c r="S55">
        <v>13.659470000000001</v>
      </c>
      <c r="T55">
        <v>0</v>
      </c>
      <c r="U55">
        <v>397.48500000000001</v>
      </c>
      <c r="V55">
        <v>8.0115549999999995</v>
      </c>
      <c r="W55">
        <v>22.298750999999999</v>
      </c>
      <c r="X55">
        <v>80.139848999999998</v>
      </c>
      <c r="Y55">
        <v>0</v>
      </c>
      <c r="Z55">
        <v>12.688157</v>
      </c>
      <c r="AA55">
        <v>41.294879999999999</v>
      </c>
      <c r="AB55">
        <v>38.245795999999999</v>
      </c>
      <c r="AC55">
        <v>28.474243000000001</v>
      </c>
      <c r="AD55">
        <v>35.420766</v>
      </c>
      <c r="AE55">
        <v>47.854585999999998</v>
      </c>
      <c r="AF55">
        <v>7.6355839999999997</v>
      </c>
      <c r="AG55">
        <v>37.424429000000003</v>
      </c>
      <c r="AH55">
        <v>148.046404</v>
      </c>
      <c r="AI55">
        <v>15.4033</v>
      </c>
      <c r="AJ55">
        <v>0</v>
      </c>
      <c r="AK55">
        <v>49.627037000000001</v>
      </c>
      <c r="AL55">
        <v>51.741536000000004</v>
      </c>
      <c r="AM55">
        <v>15.298318</v>
      </c>
      <c r="AN55">
        <v>0.96292800000000001</v>
      </c>
      <c r="AO55">
        <v>24.19032</v>
      </c>
      <c r="AP55">
        <v>11.160072</v>
      </c>
      <c r="AQ55">
        <v>0</v>
      </c>
      <c r="AR55">
        <v>45.952896000000003</v>
      </c>
      <c r="AS55">
        <v>30.876666</v>
      </c>
      <c r="AT55">
        <v>12.767898000000001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2191.2725279999995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181.99798899999999</v>
      </c>
      <c r="L56">
        <v>229.24931599999999</v>
      </c>
      <c r="M56">
        <v>89.055999999999997</v>
      </c>
      <c r="N56">
        <v>114.345</v>
      </c>
      <c r="O56">
        <v>119.708325</v>
      </c>
      <c r="P56">
        <v>134.85208</v>
      </c>
      <c r="Q56">
        <v>6.7759999999999998</v>
      </c>
      <c r="R56">
        <v>22.542693</v>
      </c>
      <c r="S56">
        <v>13.659470000000001</v>
      </c>
      <c r="T56">
        <v>0</v>
      </c>
      <c r="U56">
        <v>397.48500000000001</v>
      </c>
      <c r="V56">
        <v>8.0115549999999995</v>
      </c>
      <c r="W56">
        <v>22.298750999999999</v>
      </c>
      <c r="X56">
        <v>80.139848999999998</v>
      </c>
      <c r="Y56">
        <v>0</v>
      </c>
      <c r="Z56">
        <v>12.688157</v>
      </c>
      <c r="AA56">
        <v>41.294879999999999</v>
      </c>
      <c r="AB56">
        <v>38.245795999999999</v>
      </c>
      <c r="AC56">
        <v>28.474243000000001</v>
      </c>
      <c r="AD56">
        <v>35.420766</v>
      </c>
      <c r="AE56">
        <v>47.854585999999998</v>
      </c>
      <c r="AF56">
        <v>7.6355839999999997</v>
      </c>
      <c r="AG56">
        <v>37.424429000000003</v>
      </c>
      <c r="AH56">
        <v>148.046404</v>
      </c>
      <c r="AI56">
        <v>15.4033</v>
      </c>
      <c r="AJ56">
        <v>0</v>
      </c>
      <c r="AK56">
        <v>49.627037000000001</v>
      </c>
      <c r="AL56">
        <v>51.741536000000004</v>
      </c>
      <c r="AM56">
        <v>15.298318</v>
      </c>
      <c r="AN56">
        <v>0.96292800000000001</v>
      </c>
      <c r="AO56">
        <v>24.19032</v>
      </c>
      <c r="AP56">
        <v>11.160072</v>
      </c>
      <c r="AQ56">
        <v>0</v>
      </c>
      <c r="AR56">
        <v>45.952896000000003</v>
      </c>
      <c r="AS56">
        <v>30.876666</v>
      </c>
      <c r="AT56">
        <v>12.731559000000001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2165.9015049999994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182.173148</v>
      </c>
      <c r="L57">
        <v>229.291888</v>
      </c>
      <c r="M57">
        <v>89.055999999999997</v>
      </c>
      <c r="N57">
        <v>114.345</v>
      </c>
      <c r="O57">
        <v>119.708325</v>
      </c>
      <c r="P57">
        <v>134.85208</v>
      </c>
      <c r="Q57">
        <v>6.7953599999999996</v>
      </c>
      <c r="R57">
        <v>22.521174999999999</v>
      </c>
      <c r="S57">
        <v>13.701040000000001</v>
      </c>
      <c r="T57">
        <v>0</v>
      </c>
      <c r="U57">
        <v>399.54199999999997</v>
      </c>
      <c r="V57">
        <v>8.0115549999999995</v>
      </c>
      <c r="W57">
        <v>22.298750999999999</v>
      </c>
      <c r="X57">
        <v>98.807708000000005</v>
      </c>
      <c r="Y57">
        <v>0</v>
      </c>
      <c r="Z57">
        <v>12.688157</v>
      </c>
      <c r="AA57">
        <v>41.294879999999999</v>
      </c>
      <c r="AB57">
        <v>38.245795999999999</v>
      </c>
      <c r="AC57">
        <v>28.474243000000001</v>
      </c>
      <c r="AD57">
        <v>35.420766</v>
      </c>
      <c r="AE57">
        <v>47.854585999999998</v>
      </c>
      <c r="AF57">
        <v>7.6355839999999997</v>
      </c>
      <c r="AG57">
        <v>37.424429000000003</v>
      </c>
      <c r="AH57">
        <v>148.046404</v>
      </c>
      <c r="AI57">
        <v>15.4033</v>
      </c>
      <c r="AJ57">
        <v>0</v>
      </c>
      <c r="AK57">
        <v>49.627037000000001</v>
      </c>
      <c r="AL57">
        <v>51.741536000000004</v>
      </c>
      <c r="AM57">
        <v>15.298318</v>
      </c>
      <c r="AN57">
        <v>0.96292800000000001</v>
      </c>
      <c r="AO57">
        <v>24.19032</v>
      </c>
      <c r="AP57">
        <v>11.160072</v>
      </c>
      <c r="AQ57">
        <v>0</v>
      </c>
      <c r="AR57">
        <v>45.952896000000003</v>
      </c>
      <c r="AS57">
        <v>30.876666</v>
      </c>
      <c r="AT57">
        <v>12.767898000000001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2186.9198459999993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182.173148</v>
      </c>
      <c r="L58">
        <v>229.291888</v>
      </c>
      <c r="M58">
        <v>89.055999999999997</v>
      </c>
      <c r="N58">
        <v>114.345</v>
      </c>
      <c r="O58">
        <v>119.708325</v>
      </c>
      <c r="P58">
        <v>134.85208</v>
      </c>
      <c r="Q58">
        <v>6.7953599999999996</v>
      </c>
      <c r="R58">
        <v>22.521174999999999</v>
      </c>
      <c r="S58">
        <v>13.701040000000001</v>
      </c>
      <c r="T58">
        <v>0</v>
      </c>
      <c r="U58">
        <v>399.66300000000001</v>
      </c>
      <c r="V58">
        <v>8.0115549999999995</v>
      </c>
      <c r="W58">
        <v>22.298750999999999</v>
      </c>
      <c r="X58">
        <v>99.412728999999999</v>
      </c>
      <c r="Y58">
        <v>0</v>
      </c>
      <c r="Z58">
        <v>12.688157</v>
      </c>
      <c r="AA58">
        <v>41.294879999999999</v>
      </c>
      <c r="AB58">
        <v>38.245795999999999</v>
      </c>
      <c r="AC58">
        <v>28.474243000000001</v>
      </c>
      <c r="AD58">
        <v>35.420766</v>
      </c>
      <c r="AE58">
        <v>47.854585999999998</v>
      </c>
      <c r="AF58">
        <v>7.6355839999999997</v>
      </c>
      <c r="AG58">
        <v>37.424429000000003</v>
      </c>
      <c r="AH58">
        <v>148.046404</v>
      </c>
      <c r="AI58">
        <v>15.4033</v>
      </c>
      <c r="AJ58">
        <v>0</v>
      </c>
      <c r="AK58">
        <v>49.627037000000001</v>
      </c>
      <c r="AL58">
        <v>51.741536000000004</v>
      </c>
      <c r="AM58">
        <v>15.298318</v>
      </c>
      <c r="AN58">
        <v>0.96292800000000001</v>
      </c>
      <c r="AO58">
        <v>24.19032</v>
      </c>
      <c r="AP58">
        <v>11.160072</v>
      </c>
      <c r="AQ58">
        <v>0</v>
      </c>
      <c r="AR58">
        <v>45.952896000000003</v>
      </c>
      <c r="AS58">
        <v>30.876666</v>
      </c>
      <c r="AT58">
        <v>12.767898000000001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2187.6458669999993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182.173148</v>
      </c>
      <c r="L59">
        <v>229.291888</v>
      </c>
      <c r="M59">
        <v>89.055999999999997</v>
      </c>
      <c r="N59">
        <v>114.345</v>
      </c>
      <c r="O59">
        <v>119.708325</v>
      </c>
      <c r="P59">
        <v>134.85208</v>
      </c>
      <c r="Q59">
        <v>6.7953599999999996</v>
      </c>
      <c r="R59">
        <v>22.521174999999999</v>
      </c>
      <c r="S59">
        <v>13.701040000000001</v>
      </c>
      <c r="T59">
        <v>0</v>
      </c>
      <c r="U59">
        <v>399.66300000000001</v>
      </c>
      <c r="V59">
        <v>8.0115549999999995</v>
      </c>
      <c r="W59">
        <v>22.298750999999999</v>
      </c>
      <c r="X59">
        <v>99.412728999999999</v>
      </c>
      <c r="Y59">
        <v>0</v>
      </c>
      <c r="Z59">
        <v>12.688157</v>
      </c>
      <c r="AA59">
        <v>41.294879999999999</v>
      </c>
      <c r="AB59">
        <v>38.245795999999999</v>
      </c>
      <c r="AC59">
        <v>28.474243000000001</v>
      </c>
      <c r="AD59">
        <v>35.420766</v>
      </c>
      <c r="AE59">
        <v>47.854585999999998</v>
      </c>
      <c r="AF59">
        <v>7.6355839999999997</v>
      </c>
      <c r="AG59">
        <v>37.424429000000003</v>
      </c>
      <c r="AH59">
        <v>148.046404</v>
      </c>
      <c r="AI59">
        <v>15.4033</v>
      </c>
      <c r="AJ59">
        <v>0</v>
      </c>
      <c r="AK59">
        <v>49.627037000000001</v>
      </c>
      <c r="AL59">
        <v>51.741536000000004</v>
      </c>
      <c r="AM59">
        <v>15.298318</v>
      </c>
      <c r="AN59">
        <v>0.96292800000000001</v>
      </c>
      <c r="AO59">
        <v>24.19032</v>
      </c>
      <c r="AP59">
        <v>11.160072</v>
      </c>
      <c r="AQ59">
        <v>0</v>
      </c>
      <c r="AR59">
        <v>45.952896000000003</v>
      </c>
      <c r="AS59">
        <v>30.876666</v>
      </c>
      <c r="AT59">
        <v>12.767898000000001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2187.6458669999993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182.173148</v>
      </c>
      <c r="L60">
        <v>253.29656</v>
      </c>
      <c r="M60">
        <v>89.055999999999997</v>
      </c>
      <c r="N60">
        <v>114.345</v>
      </c>
      <c r="O60">
        <v>119.708325</v>
      </c>
      <c r="P60">
        <v>134.85208</v>
      </c>
      <c r="Q60">
        <v>6.7953599999999996</v>
      </c>
      <c r="R60">
        <v>22.521174999999999</v>
      </c>
      <c r="S60">
        <v>13.701040000000001</v>
      </c>
      <c r="T60">
        <v>0</v>
      </c>
      <c r="U60">
        <v>399.66300000000001</v>
      </c>
      <c r="V60">
        <v>8.0115549999999995</v>
      </c>
      <c r="W60">
        <v>22.298750999999999</v>
      </c>
      <c r="X60">
        <v>99.412728999999999</v>
      </c>
      <c r="Y60">
        <v>0</v>
      </c>
      <c r="Z60">
        <v>12.688157</v>
      </c>
      <c r="AA60">
        <v>41.294879999999999</v>
      </c>
      <c r="AB60">
        <v>38.245795999999999</v>
      </c>
      <c r="AC60">
        <v>28.474243000000001</v>
      </c>
      <c r="AD60">
        <v>35.420766</v>
      </c>
      <c r="AE60">
        <v>47.854585999999998</v>
      </c>
      <c r="AF60">
        <v>7.6355839999999997</v>
      </c>
      <c r="AG60">
        <v>37.424429000000003</v>
      </c>
      <c r="AH60">
        <v>148.046404</v>
      </c>
      <c r="AI60">
        <v>15.4033</v>
      </c>
      <c r="AJ60">
        <v>0</v>
      </c>
      <c r="AK60">
        <v>49.627037000000001</v>
      </c>
      <c r="AL60">
        <v>51.741536000000004</v>
      </c>
      <c r="AM60">
        <v>15.298318</v>
      </c>
      <c r="AN60">
        <v>0.96292800000000001</v>
      </c>
      <c r="AO60">
        <v>24.19032</v>
      </c>
      <c r="AP60">
        <v>7.440048</v>
      </c>
      <c r="AQ60">
        <v>0</v>
      </c>
      <c r="AR60">
        <v>45.952896000000003</v>
      </c>
      <c r="AS60">
        <v>30.876666</v>
      </c>
      <c r="AT60">
        <v>12.767898000000001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2207.9305149999996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182.173148</v>
      </c>
      <c r="L61">
        <v>269.45247999999998</v>
      </c>
      <c r="M61">
        <v>89.055999999999997</v>
      </c>
      <c r="N61">
        <v>114.345</v>
      </c>
      <c r="O61">
        <v>119.708325</v>
      </c>
      <c r="P61">
        <v>134.85208</v>
      </c>
      <c r="Q61">
        <v>6.7953599999999996</v>
      </c>
      <c r="R61">
        <v>22.442360000000001</v>
      </c>
      <c r="S61">
        <v>13.701040000000001</v>
      </c>
      <c r="T61">
        <v>0</v>
      </c>
      <c r="U61">
        <v>399.66300000000001</v>
      </c>
      <c r="V61">
        <v>8.3891720000000003</v>
      </c>
      <c r="W61">
        <v>22.298750999999999</v>
      </c>
      <c r="X61">
        <v>99.412728999999999</v>
      </c>
      <c r="Y61">
        <v>0</v>
      </c>
      <c r="Z61">
        <v>12.688157</v>
      </c>
      <c r="AA61">
        <v>41.294879999999999</v>
      </c>
      <c r="AB61">
        <v>38.245795999999999</v>
      </c>
      <c r="AC61">
        <v>28.474243000000001</v>
      </c>
      <c r="AD61">
        <v>35.420766</v>
      </c>
      <c r="AE61">
        <v>47.854585999999998</v>
      </c>
      <c r="AF61">
        <v>7.6355839999999997</v>
      </c>
      <c r="AG61">
        <v>37.424429000000003</v>
      </c>
      <c r="AH61">
        <v>148.046404</v>
      </c>
      <c r="AI61">
        <v>15.4033</v>
      </c>
      <c r="AJ61">
        <v>0</v>
      </c>
      <c r="AK61">
        <v>49.627037000000001</v>
      </c>
      <c r="AL61">
        <v>51.741536000000004</v>
      </c>
      <c r="AM61">
        <v>15.298318</v>
      </c>
      <c r="AN61">
        <v>0.98144600000000004</v>
      </c>
      <c r="AO61">
        <v>24.19032</v>
      </c>
      <c r="AP61">
        <v>7.440048</v>
      </c>
      <c r="AQ61">
        <v>0</v>
      </c>
      <c r="AR61">
        <v>45.952896000000003</v>
      </c>
      <c r="AS61">
        <v>30.876666</v>
      </c>
      <c r="AT61">
        <v>12.767898000000001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2224.4037549999998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182.173148</v>
      </c>
      <c r="L62">
        <v>284.85336000000001</v>
      </c>
      <c r="M62">
        <v>89.055999999999997</v>
      </c>
      <c r="N62">
        <v>114.345</v>
      </c>
      <c r="O62">
        <v>119.708325</v>
      </c>
      <c r="P62">
        <v>134.85208</v>
      </c>
      <c r="Q62">
        <v>6.7953599999999996</v>
      </c>
      <c r="R62">
        <v>22.442360000000001</v>
      </c>
      <c r="S62">
        <v>13.701040000000001</v>
      </c>
      <c r="T62">
        <v>0</v>
      </c>
      <c r="U62">
        <v>399.66300000000001</v>
      </c>
      <c r="V62">
        <v>8.3891720000000003</v>
      </c>
      <c r="W62">
        <v>22.298750999999999</v>
      </c>
      <c r="X62">
        <v>99.412728999999999</v>
      </c>
      <c r="Y62">
        <v>0</v>
      </c>
      <c r="Z62">
        <v>12.688157</v>
      </c>
      <c r="AA62">
        <v>41.294879999999999</v>
      </c>
      <c r="AB62">
        <v>38.245795999999999</v>
      </c>
      <c r="AC62">
        <v>28.474243000000001</v>
      </c>
      <c r="AD62">
        <v>35.420766</v>
      </c>
      <c r="AE62">
        <v>47.854585999999998</v>
      </c>
      <c r="AF62">
        <v>7.6355839999999997</v>
      </c>
      <c r="AG62">
        <v>37.424429000000003</v>
      </c>
      <c r="AH62">
        <v>148.046404</v>
      </c>
      <c r="AI62">
        <v>15.4033</v>
      </c>
      <c r="AJ62">
        <v>0</v>
      </c>
      <c r="AK62">
        <v>49.627037000000001</v>
      </c>
      <c r="AL62">
        <v>51.741536000000004</v>
      </c>
      <c r="AM62">
        <v>15.298318</v>
      </c>
      <c r="AN62">
        <v>0.98144600000000004</v>
      </c>
      <c r="AO62">
        <v>24.19032</v>
      </c>
      <c r="AP62">
        <v>7.440048</v>
      </c>
      <c r="AQ62">
        <v>0</v>
      </c>
      <c r="AR62">
        <v>45.952896000000003</v>
      </c>
      <c r="AS62">
        <v>30.876666</v>
      </c>
      <c r="AT62">
        <v>12.767898000000001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2239.8046349999995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182.173148</v>
      </c>
      <c r="L63">
        <v>294.49464</v>
      </c>
      <c r="M63">
        <v>89.055999999999997</v>
      </c>
      <c r="N63">
        <v>114.345</v>
      </c>
      <c r="O63">
        <v>119.708325</v>
      </c>
      <c r="P63">
        <v>134.85208</v>
      </c>
      <c r="Q63">
        <v>6.7953599999999996</v>
      </c>
      <c r="R63">
        <v>22.269130000000001</v>
      </c>
      <c r="S63">
        <v>13.701040000000001</v>
      </c>
      <c r="T63">
        <v>0</v>
      </c>
      <c r="U63">
        <v>402.65775000000002</v>
      </c>
      <c r="V63">
        <v>8.3891720000000003</v>
      </c>
      <c r="W63">
        <v>22.298750999999999</v>
      </c>
      <c r="X63">
        <v>142.437692</v>
      </c>
      <c r="Y63">
        <v>0</v>
      </c>
      <c r="Z63">
        <v>12.688157</v>
      </c>
      <c r="AA63">
        <v>41.294879999999999</v>
      </c>
      <c r="AB63">
        <v>38.245795999999999</v>
      </c>
      <c r="AC63">
        <v>28.474243000000001</v>
      </c>
      <c r="AD63">
        <v>35.420766</v>
      </c>
      <c r="AE63">
        <v>47.854585999999998</v>
      </c>
      <c r="AF63">
        <v>7.6355839999999997</v>
      </c>
      <c r="AG63">
        <v>37.424429000000003</v>
      </c>
      <c r="AH63">
        <v>148.046404</v>
      </c>
      <c r="AI63">
        <v>3.450339</v>
      </c>
      <c r="AJ63">
        <v>0</v>
      </c>
      <c r="AK63">
        <v>49.627037000000001</v>
      </c>
      <c r="AL63">
        <v>51.741536000000004</v>
      </c>
      <c r="AM63">
        <v>15.298318</v>
      </c>
      <c r="AN63">
        <v>0.98144600000000004</v>
      </c>
      <c r="AO63">
        <v>24.19032</v>
      </c>
      <c r="AP63">
        <v>11.160072</v>
      </c>
      <c r="AQ63">
        <v>0</v>
      </c>
      <c r="AR63">
        <v>45.952896000000003</v>
      </c>
      <c r="AS63">
        <v>30.876666</v>
      </c>
      <c r="AT63">
        <v>12.767898000000001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2287.0594609999998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182.173148</v>
      </c>
      <c r="L64">
        <v>298.78287999999998</v>
      </c>
      <c r="M64">
        <v>89.055999999999997</v>
      </c>
      <c r="N64">
        <v>114.345</v>
      </c>
      <c r="O64">
        <v>119.708325</v>
      </c>
      <c r="P64">
        <v>134.85208</v>
      </c>
      <c r="Q64">
        <v>6.7953599999999996</v>
      </c>
      <c r="R64">
        <v>22.269130000000001</v>
      </c>
      <c r="S64">
        <v>13.701040000000001</v>
      </c>
      <c r="T64">
        <v>0</v>
      </c>
      <c r="U64">
        <v>402.93</v>
      </c>
      <c r="V64">
        <v>8.3891720000000003</v>
      </c>
      <c r="W64">
        <v>22.298750999999999</v>
      </c>
      <c r="X64">
        <v>142.77022299999999</v>
      </c>
      <c r="Y64">
        <v>0</v>
      </c>
      <c r="Z64">
        <v>12.688157</v>
      </c>
      <c r="AA64">
        <v>41.294879999999999</v>
      </c>
      <c r="AB64">
        <v>38.245795999999999</v>
      </c>
      <c r="AC64">
        <v>28.474243000000001</v>
      </c>
      <c r="AD64">
        <v>35.420766</v>
      </c>
      <c r="AE64">
        <v>47.854585999999998</v>
      </c>
      <c r="AF64">
        <v>7.6355839999999997</v>
      </c>
      <c r="AG64">
        <v>37.424429000000003</v>
      </c>
      <c r="AH64">
        <v>148.046404</v>
      </c>
      <c r="AI64">
        <v>3.450339</v>
      </c>
      <c r="AJ64">
        <v>0</v>
      </c>
      <c r="AK64">
        <v>49.627037000000001</v>
      </c>
      <c r="AL64">
        <v>51.741536000000004</v>
      </c>
      <c r="AM64">
        <v>15.298318</v>
      </c>
      <c r="AN64">
        <v>0.98144600000000004</v>
      </c>
      <c r="AO64">
        <v>24.19032</v>
      </c>
      <c r="AP64">
        <v>11.160072</v>
      </c>
      <c r="AQ64">
        <v>0</v>
      </c>
      <c r="AR64">
        <v>45.952896000000003</v>
      </c>
      <c r="AS64">
        <v>30.876666</v>
      </c>
      <c r="AT64">
        <v>12.767898000000001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2291.9524819999997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182.173148</v>
      </c>
      <c r="L65">
        <v>285.81168000000002</v>
      </c>
      <c r="M65">
        <v>89.055999999999997</v>
      </c>
      <c r="N65">
        <v>114.345</v>
      </c>
      <c r="O65">
        <v>119.708325</v>
      </c>
      <c r="P65">
        <v>134.85208</v>
      </c>
      <c r="Q65">
        <v>6.7953599999999996</v>
      </c>
      <c r="R65">
        <v>22.269130000000001</v>
      </c>
      <c r="S65">
        <v>13.701040000000001</v>
      </c>
      <c r="T65">
        <v>0</v>
      </c>
      <c r="U65">
        <v>402.93</v>
      </c>
      <c r="V65">
        <v>12.796089</v>
      </c>
      <c r="W65">
        <v>22.298750999999999</v>
      </c>
      <c r="X65">
        <v>142.77022299999999</v>
      </c>
      <c r="Y65">
        <v>0</v>
      </c>
      <c r="Z65">
        <v>12.688157</v>
      </c>
      <c r="AA65">
        <v>41.294879999999999</v>
      </c>
      <c r="AB65">
        <v>38.245795999999999</v>
      </c>
      <c r="AC65">
        <v>28.474243000000001</v>
      </c>
      <c r="AD65">
        <v>35.420766</v>
      </c>
      <c r="AE65">
        <v>47.854585999999998</v>
      </c>
      <c r="AF65">
        <v>7.6355839999999997</v>
      </c>
      <c r="AG65">
        <v>37.424429000000003</v>
      </c>
      <c r="AH65">
        <v>148.046404</v>
      </c>
      <c r="AI65">
        <v>3.450339</v>
      </c>
      <c r="AJ65">
        <v>0</v>
      </c>
      <c r="AK65">
        <v>49.627037000000001</v>
      </c>
      <c r="AL65">
        <v>64.114512000000005</v>
      </c>
      <c r="AM65">
        <v>15.298318</v>
      </c>
      <c r="AN65">
        <v>0.98144600000000004</v>
      </c>
      <c r="AO65">
        <v>24.19032</v>
      </c>
      <c r="AP65">
        <v>11.160072</v>
      </c>
      <c r="AQ65">
        <v>0</v>
      </c>
      <c r="AR65">
        <v>45.952896000000003</v>
      </c>
      <c r="AS65">
        <v>30.876666</v>
      </c>
      <c r="AT65">
        <v>12.767898000000001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2295.7611750000001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182.173148</v>
      </c>
      <c r="L66">
        <v>277.30295999999998</v>
      </c>
      <c r="M66">
        <v>89.055999999999997</v>
      </c>
      <c r="N66">
        <v>114.345</v>
      </c>
      <c r="O66">
        <v>119.708325</v>
      </c>
      <c r="P66">
        <v>134.85208</v>
      </c>
      <c r="Q66">
        <v>6.7953599999999996</v>
      </c>
      <c r="R66">
        <v>22.269130000000001</v>
      </c>
      <c r="S66">
        <v>13.701040000000001</v>
      </c>
      <c r="T66">
        <v>0</v>
      </c>
      <c r="U66">
        <v>402.93</v>
      </c>
      <c r="V66">
        <v>12.796089</v>
      </c>
      <c r="W66">
        <v>22.298750999999999</v>
      </c>
      <c r="X66">
        <v>142.77022299999999</v>
      </c>
      <c r="Y66">
        <v>0</v>
      </c>
      <c r="Z66">
        <v>12.688157</v>
      </c>
      <c r="AA66">
        <v>41.294879999999999</v>
      </c>
      <c r="AB66">
        <v>38.245795999999999</v>
      </c>
      <c r="AC66">
        <v>28.474243000000001</v>
      </c>
      <c r="AD66">
        <v>35.420766</v>
      </c>
      <c r="AE66">
        <v>47.854585999999998</v>
      </c>
      <c r="AF66">
        <v>7.6355839999999997</v>
      </c>
      <c r="AG66">
        <v>37.424429000000003</v>
      </c>
      <c r="AH66">
        <v>148.046404</v>
      </c>
      <c r="AI66">
        <v>3.450339</v>
      </c>
      <c r="AJ66">
        <v>0</v>
      </c>
      <c r="AK66">
        <v>49.627037000000001</v>
      </c>
      <c r="AL66">
        <v>76.824933000000001</v>
      </c>
      <c r="AM66">
        <v>15.298318</v>
      </c>
      <c r="AN66">
        <v>0.98144600000000004</v>
      </c>
      <c r="AO66">
        <v>24.19032</v>
      </c>
      <c r="AP66">
        <v>11.160072</v>
      </c>
      <c r="AQ66">
        <v>0</v>
      </c>
      <c r="AR66">
        <v>45.952896000000003</v>
      </c>
      <c r="AS66">
        <v>30.876666</v>
      </c>
      <c r="AT66">
        <v>12.767898000000001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2299.9628759999996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182.10752600000001</v>
      </c>
      <c r="L67">
        <v>273.93432000000001</v>
      </c>
      <c r="M67">
        <v>89.055999999999997</v>
      </c>
      <c r="N67">
        <v>114.345</v>
      </c>
      <c r="O67">
        <v>119.708325</v>
      </c>
      <c r="P67">
        <v>134.85208</v>
      </c>
      <c r="Q67">
        <v>6.70824</v>
      </c>
      <c r="R67">
        <v>22.114249999999998</v>
      </c>
      <c r="S67">
        <v>13.767272</v>
      </c>
      <c r="T67">
        <v>0</v>
      </c>
      <c r="U67">
        <v>402.93</v>
      </c>
      <c r="V67">
        <v>13.137332000000001</v>
      </c>
      <c r="W67">
        <v>22.143871000000001</v>
      </c>
      <c r="X67">
        <v>142.77022299999999</v>
      </c>
      <c r="Y67">
        <v>0</v>
      </c>
      <c r="Z67">
        <v>12.688157</v>
      </c>
      <c r="AA67">
        <v>41.294879999999999</v>
      </c>
      <c r="AB67">
        <v>38.245795999999999</v>
      </c>
      <c r="AC67">
        <v>28.474243000000001</v>
      </c>
      <c r="AD67">
        <v>35.420766</v>
      </c>
      <c r="AE67">
        <v>47.854585999999998</v>
      </c>
      <c r="AF67">
        <v>7.6355839999999997</v>
      </c>
      <c r="AG67">
        <v>37.424429000000003</v>
      </c>
      <c r="AH67">
        <v>148.046404</v>
      </c>
      <c r="AI67">
        <v>3.450339</v>
      </c>
      <c r="AJ67">
        <v>0</v>
      </c>
      <c r="AK67">
        <v>49.627037000000001</v>
      </c>
      <c r="AL67">
        <v>76.824933000000001</v>
      </c>
      <c r="AM67">
        <v>15.298318</v>
      </c>
      <c r="AN67">
        <v>0.98144600000000004</v>
      </c>
      <c r="AO67">
        <v>24.19032</v>
      </c>
      <c r="AP67">
        <v>11.160072</v>
      </c>
      <c r="AQ67">
        <v>0</v>
      </c>
      <c r="AR67">
        <v>45.952896000000003</v>
      </c>
      <c r="AS67">
        <v>30.876666</v>
      </c>
      <c r="AT67">
        <v>12.767898000000001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2296.5392089999996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182.10752600000001</v>
      </c>
      <c r="L68">
        <v>262.44416000000001</v>
      </c>
      <c r="M68">
        <v>89.055999999999997</v>
      </c>
      <c r="N68">
        <v>114.345</v>
      </c>
      <c r="O68">
        <v>119.708325</v>
      </c>
      <c r="P68">
        <v>134.85208</v>
      </c>
      <c r="Q68">
        <v>6.70824</v>
      </c>
      <c r="R68">
        <v>22.114249999999998</v>
      </c>
      <c r="S68">
        <v>13.767272</v>
      </c>
      <c r="T68">
        <v>0</v>
      </c>
      <c r="U68">
        <v>402.93</v>
      </c>
      <c r="V68">
        <v>13.208843999999999</v>
      </c>
      <c r="W68">
        <v>22.143871000000001</v>
      </c>
      <c r="X68">
        <v>142.77022299999999</v>
      </c>
      <c r="Y68">
        <v>0</v>
      </c>
      <c r="Z68">
        <v>12.688157</v>
      </c>
      <c r="AA68">
        <v>41.294879999999999</v>
      </c>
      <c r="AB68">
        <v>38.245795999999999</v>
      </c>
      <c r="AC68">
        <v>28.474243000000001</v>
      </c>
      <c r="AD68">
        <v>35.420766</v>
      </c>
      <c r="AE68">
        <v>47.854585999999998</v>
      </c>
      <c r="AF68">
        <v>7.6355839999999997</v>
      </c>
      <c r="AG68">
        <v>37.424429000000003</v>
      </c>
      <c r="AH68">
        <v>148.046404</v>
      </c>
      <c r="AI68">
        <v>3.450339</v>
      </c>
      <c r="AJ68">
        <v>0</v>
      </c>
      <c r="AK68">
        <v>49.627037000000001</v>
      </c>
      <c r="AL68">
        <v>76.824933000000001</v>
      </c>
      <c r="AM68">
        <v>15.298318</v>
      </c>
      <c r="AN68">
        <v>0.98144600000000004</v>
      </c>
      <c r="AO68">
        <v>24.19032</v>
      </c>
      <c r="AP68">
        <v>11.160072</v>
      </c>
      <c r="AQ68">
        <v>0</v>
      </c>
      <c r="AR68">
        <v>45.952896000000003</v>
      </c>
      <c r="AS68">
        <v>30.876666</v>
      </c>
      <c r="AT68">
        <v>12.767898000000001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2285.1205609999997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201.46984</v>
      </c>
      <c r="L69">
        <v>272.23063999999999</v>
      </c>
      <c r="M69">
        <v>89.055999999999997</v>
      </c>
      <c r="N69">
        <v>114.345</v>
      </c>
      <c r="O69">
        <v>119.708325</v>
      </c>
      <c r="P69">
        <v>134.85208</v>
      </c>
      <c r="Q69">
        <v>7.7633599999999996</v>
      </c>
      <c r="R69">
        <v>35.451064000000002</v>
      </c>
      <c r="S69">
        <v>13.884843999999999</v>
      </c>
      <c r="T69">
        <v>0</v>
      </c>
      <c r="U69">
        <v>402.93</v>
      </c>
      <c r="V69">
        <v>13.208843999999999</v>
      </c>
      <c r="W69">
        <v>37.185526000000003</v>
      </c>
      <c r="X69">
        <v>142.77022299999999</v>
      </c>
      <c r="Y69">
        <v>0</v>
      </c>
      <c r="Z69">
        <v>12.688157</v>
      </c>
      <c r="AA69">
        <v>41.294879999999999</v>
      </c>
      <c r="AB69">
        <v>38.245795999999999</v>
      </c>
      <c r="AC69">
        <v>28.474243000000001</v>
      </c>
      <c r="AD69">
        <v>35.420766</v>
      </c>
      <c r="AE69">
        <v>47.854585999999998</v>
      </c>
      <c r="AF69">
        <v>7.6355839999999997</v>
      </c>
      <c r="AG69">
        <v>37.424429000000003</v>
      </c>
      <c r="AH69">
        <v>148.046404</v>
      </c>
      <c r="AI69">
        <v>15.4033</v>
      </c>
      <c r="AJ69">
        <v>0</v>
      </c>
      <c r="AK69">
        <v>49.627037000000001</v>
      </c>
      <c r="AL69">
        <v>76.824933000000001</v>
      </c>
      <c r="AM69">
        <v>15.298318</v>
      </c>
      <c r="AN69">
        <v>0.98144600000000004</v>
      </c>
      <c r="AO69">
        <v>24.19032</v>
      </c>
      <c r="AP69">
        <v>11.160072</v>
      </c>
      <c r="AQ69">
        <v>0</v>
      </c>
      <c r="AR69">
        <v>45.952896000000003</v>
      </c>
      <c r="AS69">
        <v>30.876666</v>
      </c>
      <c r="AT69">
        <v>12.767898000000001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2355.7734769999997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221.44936000000001</v>
      </c>
      <c r="L70">
        <v>263.10239999999999</v>
      </c>
      <c r="M70">
        <v>89.055999999999997</v>
      </c>
      <c r="N70">
        <v>114.345</v>
      </c>
      <c r="O70">
        <v>119.708325</v>
      </c>
      <c r="P70">
        <v>134.85208</v>
      </c>
      <c r="Q70">
        <v>7.7633599999999996</v>
      </c>
      <c r="R70">
        <v>35.451064000000002</v>
      </c>
      <c r="S70">
        <v>13.884843999999999</v>
      </c>
      <c r="T70">
        <v>0</v>
      </c>
      <c r="U70">
        <v>402.93</v>
      </c>
      <c r="V70">
        <v>13.208843999999999</v>
      </c>
      <c r="W70">
        <v>37.185526000000003</v>
      </c>
      <c r="X70">
        <v>142.77022299999999</v>
      </c>
      <c r="Y70">
        <v>0</v>
      </c>
      <c r="Z70">
        <v>12.688157</v>
      </c>
      <c r="AA70">
        <v>41.294879999999999</v>
      </c>
      <c r="AB70">
        <v>38.245795999999999</v>
      </c>
      <c r="AC70">
        <v>28.474243000000001</v>
      </c>
      <c r="AD70">
        <v>35.420766</v>
      </c>
      <c r="AE70">
        <v>47.854585999999998</v>
      </c>
      <c r="AF70">
        <v>7.6355839999999997</v>
      </c>
      <c r="AG70">
        <v>37.424429000000003</v>
      </c>
      <c r="AH70">
        <v>148.046404</v>
      </c>
      <c r="AI70">
        <v>15.4033</v>
      </c>
      <c r="AJ70">
        <v>0</v>
      </c>
      <c r="AK70">
        <v>49.627037000000001</v>
      </c>
      <c r="AL70">
        <v>76.824933000000001</v>
      </c>
      <c r="AM70">
        <v>15.298318</v>
      </c>
      <c r="AN70">
        <v>0.98144600000000004</v>
      </c>
      <c r="AO70">
        <v>24.19032</v>
      </c>
      <c r="AP70">
        <v>11.160072</v>
      </c>
      <c r="AQ70">
        <v>0</v>
      </c>
      <c r="AR70">
        <v>45.952896000000003</v>
      </c>
      <c r="AS70">
        <v>30.876666</v>
      </c>
      <c r="AT70">
        <v>12.767898000000001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2366.6247569999996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241.40951999999999</v>
      </c>
      <c r="L71">
        <v>251.96072000000001</v>
      </c>
      <c r="M71">
        <v>89.055999999999997</v>
      </c>
      <c r="N71">
        <v>114.345</v>
      </c>
      <c r="O71">
        <v>119.708325</v>
      </c>
      <c r="P71">
        <v>134.85208</v>
      </c>
      <c r="Q71">
        <v>12.993753999999999</v>
      </c>
      <c r="R71">
        <v>35.451064000000002</v>
      </c>
      <c r="S71">
        <v>16.204803999999999</v>
      </c>
      <c r="T71">
        <v>0</v>
      </c>
      <c r="U71">
        <v>402.93</v>
      </c>
      <c r="V71">
        <v>13.208843999999999</v>
      </c>
      <c r="W71">
        <v>37.185526000000003</v>
      </c>
      <c r="X71">
        <v>142.77022299999999</v>
      </c>
      <c r="Y71">
        <v>0</v>
      </c>
      <c r="Z71">
        <v>12.688157</v>
      </c>
      <c r="AA71">
        <v>41.294879999999999</v>
      </c>
      <c r="AB71">
        <v>38.245795999999999</v>
      </c>
      <c r="AC71">
        <v>28.474243000000001</v>
      </c>
      <c r="AD71">
        <v>35.420766</v>
      </c>
      <c r="AE71">
        <v>47.854585999999998</v>
      </c>
      <c r="AF71">
        <v>7.6355839999999997</v>
      </c>
      <c r="AG71">
        <v>37.424429000000003</v>
      </c>
      <c r="AH71">
        <v>148.046404</v>
      </c>
      <c r="AI71">
        <v>15.4033</v>
      </c>
      <c r="AJ71">
        <v>0</v>
      </c>
      <c r="AK71">
        <v>49.627037000000001</v>
      </c>
      <c r="AL71">
        <v>76.824933000000001</v>
      </c>
      <c r="AM71">
        <v>15.298318</v>
      </c>
      <c r="AN71">
        <v>0.98144600000000004</v>
      </c>
      <c r="AO71">
        <v>24.19032</v>
      </c>
      <c r="AP71">
        <v>7.936051</v>
      </c>
      <c r="AQ71">
        <v>0</v>
      </c>
      <c r="AR71">
        <v>50.227584</v>
      </c>
      <c r="AS71">
        <v>30.876666</v>
      </c>
      <c r="AT71">
        <v>12.767898000000001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2384.0442579999999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241.40951999999999</v>
      </c>
      <c r="L72">
        <v>245.26215999999999</v>
      </c>
      <c r="M72">
        <v>89.055999999999997</v>
      </c>
      <c r="N72">
        <v>114.345</v>
      </c>
      <c r="O72">
        <v>119.708325</v>
      </c>
      <c r="P72">
        <v>134.85208</v>
      </c>
      <c r="Q72">
        <v>12.993753999999999</v>
      </c>
      <c r="R72">
        <v>35.451064000000002</v>
      </c>
      <c r="S72">
        <v>16.204803999999999</v>
      </c>
      <c r="T72">
        <v>0</v>
      </c>
      <c r="U72">
        <v>402.93</v>
      </c>
      <c r="V72">
        <v>13.208843999999999</v>
      </c>
      <c r="W72">
        <v>37.185526000000003</v>
      </c>
      <c r="X72">
        <v>142.77022299999999</v>
      </c>
      <c r="Y72">
        <v>0</v>
      </c>
      <c r="Z72">
        <v>12.688157</v>
      </c>
      <c r="AA72">
        <v>41.294879999999999</v>
      </c>
      <c r="AB72">
        <v>38.245795999999999</v>
      </c>
      <c r="AC72">
        <v>28.474243000000001</v>
      </c>
      <c r="AD72">
        <v>35.420766</v>
      </c>
      <c r="AE72">
        <v>47.854585999999998</v>
      </c>
      <c r="AF72">
        <v>7.6355839999999997</v>
      </c>
      <c r="AG72">
        <v>37.424429000000003</v>
      </c>
      <c r="AH72">
        <v>148.046404</v>
      </c>
      <c r="AI72">
        <v>15.4033</v>
      </c>
      <c r="AJ72">
        <v>0</v>
      </c>
      <c r="AK72">
        <v>49.627037000000001</v>
      </c>
      <c r="AL72">
        <v>76.824933000000001</v>
      </c>
      <c r="AM72">
        <v>15.298318</v>
      </c>
      <c r="AN72">
        <v>0.98144600000000004</v>
      </c>
      <c r="AO72">
        <v>24.19032</v>
      </c>
      <c r="AP72">
        <v>7.936051</v>
      </c>
      <c r="AQ72">
        <v>0</v>
      </c>
      <c r="AR72">
        <v>50.227584</v>
      </c>
      <c r="AS72">
        <v>30.876666</v>
      </c>
      <c r="AT72">
        <v>12.767898000000001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2377.3456980000001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271.37880000000001</v>
      </c>
      <c r="L73">
        <v>237.28584000000001</v>
      </c>
      <c r="M73">
        <v>89.055999999999997</v>
      </c>
      <c r="N73">
        <v>114.345</v>
      </c>
      <c r="O73">
        <v>119.708325</v>
      </c>
      <c r="P73">
        <v>134.85208</v>
      </c>
      <c r="Q73">
        <v>13.013114</v>
      </c>
      <c r="R73">
        <v>35.451064000000002</v>
      </c>
      <c r="S73">
        <v>16.224163999999998</v>
      </c>
      <c r="T73">
        <v>0</v>
      </c>
      <c r="U73">
        <v>402.93</v>
      </c>
      <c r="V73">
        <v>13.690037</v>
      </c>
      <c r="W73">
        <v>37.185526000000003</v>
      </c>
      <c r="X73">
        <v>142.77022299999999</v>
      </c>
      <c r="Y73">
        <v>0</v>
      </c>
      <c r="Z73">
        <v>12.688157</v>
      </c>
      <c r="AA73">
        <v>41.294879999999999</v>
      </c>
      <c r="AB73">
        <v>38.245795999999999</v>
      </c>
      <c r="AC73">
        <v>28.474243000000001</v>
      </c>
      <c r="AD73">
        <v>35.420766</v>
      </c>
      <c r="AE73">
        <v>47.854585999999998</v>
      </c>
      <c r="AF73">
        <v>7.6355839999999997</v>
      </c>
      <c r="AG73">
        <v>37.424429000000003</v>
      </c>
      <c r="AH73">
        <v>148.046404</v>
      </c>
      <c r="AI73">
        <v>15.4033</v>
      </c>
      <c r="AJ73">
        <v>0</v>
      </c>
      <c r="AK73">
        <v>49.627037000000001</v>
      </c>
      <c r="AL73">
        <v>82.224050000000005</v>
      </c>
      <c r="AM73">
        <v>15.298318</v>
      </c>
      <c r="AN73">
        <v>0.98144600000000004</v>
      </c>
      <c r="AO73">
        <v>24.19032</v>
      </c>
      <c r="AP73">
        <v>7.936051</v>
      </c>
      <c r="AQ73">
        <v>0</v>
      </c>
      <c r="AR73">
        <v>45.952896000000003</v>
      </c>
      <c r="AS73">
        <v>30.876666</v>
      </c>
      <c r="AT73">
        <v>12.767898000000001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2400.9829999999997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271.37880000000001</v>
      </c>
      <c r="L74">
        <v>237.28584000000001</v>
      </c>
      <c r="M74">
        <v>89.055999999999997</v>
      </c>
      <c r="N74">
        <v>114.345</v>
      </c>
      <c r="O74">
        <v>119.708325</v>
      </c>
      <c r="P74">
        <v>134.85208</v>
      </c>
      <c r="Q74">
        <v>13.013114</v>
      </c>
      <c r="R74">
        <v>35.451064000000002</v>
      </c>
      <c r="S74">
        <v>16.224163999999998</v>
      </c>
      <c r="T74">
        <v>0</v>
      </c>
      <c r="U74">
        <v>402.93</v>
      </c>
      <c r="V74">
        <v>13.690037</v>
      </c>
      <c r="W74">
        <v>37.185526000000003</v>
      </c>
      <c r="X74">
        <v>142.77022299999999</v>
      </c>
      <c r="Y74">
        <v>0</v>
      </c>
      <c r="Z74">
        <v>12.688157</v>
      </c>
      <c r="AA74">
        <v>41.294879999999999</v>
      </c>
      <c r="AB74">
        <v>38.245795999999999</v>
      </c>
      <c r="AC74">
        <v>28.474243000000001</v>
      </c>
      <c r="AD74">
        <v>35.420766</v>
      </c>
      <c r="AE74">
        <v>47.854585999999998</v>
      </c>
      <c r="AF74">
        <v>7.6355839999999997</v>
      </c>
      <c r="AG74">
        <v>37.424429000000003</v>
      </c>
      <c r="AH74">
        <v>148.046404</v>
      </c>
      <c r="AI74">
        <v>15.4033</v>
      </c>
      <c r="AJ74">
        <v>0</v>
      </c>
      <c r="AK74">
        <v>49.627037000000001</v>
      </c>
      <c r="AL74">
        <v>82.224050000000005</v>
      </c>
      <c r="AM74">
        <v>15.298318</v>
      </c>
      <c r="AN74">
        <v>0.98144600000000004</v>
      </c>
      <c r="AO74">
        <v>24.19032</v>
      </c>
      <c r="AP74">
        <v>7.936051</v>
      </c>
      <c r="AQ74">
        <v>0</v>
      </c>
      <c r="AR74">
        <v>45.952896000000003</v>
      </c>
      <c r="AS74">
        <v>30.876666</v>
      </c>
      <c r="AT74">
        <v>12.767898000000001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2400.9829999999997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293.29432000000003</v>
      </c>
      <c r="L75">
        <v>237.28584000000001</v>
      </c>
      <c r="M75">
        <v>89.055999999999997</v>
      </c>
      <c r="N75">
        <v>114.345</v>
      </c>
      <c r="O75">
        <v>119.708325</v>
      </c>
      <c r="P75">
        <v>134.85208</v>
      </c>
      <c r="Q75">
        <v>13.013114</v>
      </c>
      <c r="R75">
        <v>35.451064000000002</v>
      </c>
      <c r="S75">
        <v>16.098324000000002</v>
      </c>
      <c r="T75">
        <v>0</v>
      </c>
      <c r="U75">
        <v>402.93</v>
      </c>
      <c r="V75">
        <v>13.690037</v>
      </c>
      <c r="W75">
        <v>37.185526000000003</v>
      </c>
      <c r="X75">
        <v>142.77022299999999</v>
      </c>
      <c r="Y75">
        <v>0</v>
      </c>
      <c r="Z75">
        <v>6.3440779999999997</v>
      </c>
      <c r="AA75">
        <v>41.294879999999999</v>
      </c>
      <c r="AB75">
        <v>38.245795999999999</v>
      </c>
      <c r="AC75">
        <v>28.474243000000001</v>
      </c>
      <c r="AD75">
        <v>35.420766</v>
      </c>
      <c r="AE75">
        <v>47.854585999999998</v>
      </c>
      <c r="AF75">
        <v>7.6355839999999997</v>
      </c>
      <c r="AG75">
        <v>37.424429000000003</v>
      </c>
      <c r="AH75">
        <v>148.046404</v>
      </c>
      <c r="AI75">
        <v>15.4033</v>
      </c>
      <c r="AJ75">
        <v>0</v>
      </c>
      <c r="AK75">
        <v>49.627037000000001</v>
      </c>
      <c r="AL75">
        <v>82.224050000000005</v>
      </c>
      <c r="AM75">
        <v>15.298318</v>
      </c>
      <c r="AN75">
        <v>0.98144600000000004</v>
      </c>
      <c r="AO75">
        <v>24.19032</v>
      </c>
      <c r="AP75">
        <v>7.936051</v>
      </c>
      <c r="AQ75">
        <v>8.9036639999999991</v>
      </c>
      <c r="AR75">
        <v>45.952896000000003</v>
      </c>
      <c r="AS75">
        <v>30.876666</v>
      </c>
      <c r="AT75">
        <v>12.767898000000001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2425.3322650000005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293.29432000000003</v>
      </c>
      <c r="L76">
        <v>237.28584000000001</v>
      </c>
      <c r="M76">
        <v>89.055999999999997</v>
      </c>
      <c r="N76">
        <v>114.345</v>
      </c>
      <c r="O76">
        <v>119.708325</v>
      </c>
      <c r="P76">
        <v>134.85208</v>
      </c>
      <c r="Q76">
        <v>13.013114</v>
      </c>
      <c r="R76">
        <v>35.451064000000002</v>
      </c>
      <c r="S76">
        <v>16.098324000000002</v>
      </c>
      <c r="T76">
        <v>0</v>
      </c>
      <c r="U76">
        <v>402.93</v>
      </c>
      <c r="V76">
        <v>13.690037</v>
      </c>
      <c r="W76">
        <v>37.185526000000003</v>
      </c>
      <c r="X76">
        <v>142.77022299999999</v>
      </c>
      <c r="Y76">
        <v>0</v>
      </c>
      <c r="Z76">
        <v>6.3440779999999997</v>
      </c>
      <c r="AA76">
        <v>41.294879999999999</v>
      </c>
      <c r="AB76">
        <v>38.245795999999999</v>
      </c>
      <c r="AC76">
        <v>28.474243000000001</v>
      </c>
      <c r="AD76">
        <v>35.420766</v>
      </c>
      <c r="AE76">
        <v>47.854585999999998</v>
      </c>
      <c r="AF76">
        <v>7.6355839999999997</v>
      </c>
      <c r="AG76">
        <v>37.424429000000003</v>
      </c>
      <c r="AH76">
        <v>148.046404</v>
      </c>
      <c r="AI76">
        <v>3.450339</v>
      </c>
      <c r="AJ76">
        <v>0</v>
      </c>
      <c r="AK76">
        <v>49.627037000000001</v>
      </c>
      <c r="AL76">
        <v>82.224050000000005</v>
      </c>
      <c r="AM76">
        <v>15.298318</v>
      </c>
      <c r="AN76">
        <v>0.98144600000000004</v>
      </c>
      <c r="AO76">
        <v>24.19032</v>
      </c>
      <c r="AP76">
        <v>7.936051</v>
      </c>
      <c r="AQ76">
        <v>17.807327999999998</v>
      </c>
      <c r="AR76">
        <v>50.227584</v>
      </c>
      <c r="AS76">
        <v>30.876666</v>
      </c>
      <c r="AT76">
        <v>12.767898000000001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2426.5576560000004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293.29432000000003</v>
      </c>
      <c r="L77">
        <v>280.96170999999998</v>
      </c>
      <c r="M77">
        <v>89.055999999999997</v>
      </c>
      <c r="N77">
        <v>114.345</v>
      </c>
      <c r="O77">
        <v>119.708325</v>
      </c>
      <c r="P77">
        <v>134.85208</v>
      </c>
      <c r="Q77">
        <v>13.013114</v>
      </c>
      <c r="R77">
        <v>41.033617</v>
      </c>
      <c r="S77">
        <v>16.098324000000002</v>
      </c>
      <c r="T77">
        <v>0</v>
      </c>
      <c r="U77">
        <v>402.93</v>
      </c>
      <c r="V77">
        <v>18.786943999999998</v>
      </c>
      <c r="W77">
        <v>41.130319999999998</v>
      </c>
      <c r="X77">
        <v>141.86998299999999</v>
      </c>
      <c r="Y77">
        <v>0</v>
      </c>
      <c r="Z77">
        <v>12.688157</v>
      </c>
      <c r="AA77">
        <v>41.294879999999999</v>
      </c>
      <c r="AB77">
        <v>38.245795999999999</v>
      </c>
      <c r="AC77">
        <v>28.474243000000001</v>
      </c>
      <c r="AD77">
        <v>35.420766</v>
      </c>
      <c r="AE77">
        <v>47.854585999999998</v>
      </c>
      <c r="AF77">
        <v>7.6355839999999997</v>
      </c>
      <c r="AG77">
        <v>37.424429000000003</v>
      </c>
      <c r="AH77">
        <v>148.046404</v>
      </c>
      <c r="AI77">
        <v>6.1613199999999999</v>
      </c>
      <c r="AJ77">
        <v>0</v>
      </c>
      <c r="AK77">
        <v>49.627037000000001</v>
      </c>
      <c r="AL77">
        <v>82.224050000000005</v>
      </c>
      <c r="AM77">
        <v>15.298318</v>
      </c>
      <c r="AN77">
        <v>0.98144600000000004</v>
      </c>
      <c r="AO77">
        <v>24.19032</v>
      </c>
      <c r="AP77">
        <v>7.936051</v>
      </c>
      <c r="AQ77">
        <v>26.710992000000001</v>
      </c>
      <c r="AR77">
        <v>50.227584</v>
      </c>
      <c r="AS77">
        <v>30.876666</v>
      </c>
      <c r="AT77">
        <v>12.767898000000001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2501.9162640000009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324.08640000000003</v>
      </c>
      <c r="L78">
        <v>280.96170999999998</v>
      </c>
      <c r="M78">
        <v>89.055999999999997</v>
      </c>
      <c r="N78">
        <v>114.345</v>
      </c>
      <c r="O78">
        <v>119.708325</v>
      </c>
      <c r="P78">
        <v>134.85208</v>
      </c>
      <c r="Q78">
        <v>16.071994</v>
      </c>
      <c r="R78">
        <v>41.033617</v>
      </c>
      <c r="S78">
        <v>19.195924000000002</v>
      </c>
      <c r="T78">
        <v>0</v>
      </c>
      <c r="U78">
        <v>402.93</v>
      </c>
      <c r="V78">
        <v>18.786943999999998</v>
      </c>
      <c r="W78">
        <v>41.130319999999998</v>
      </c>
      <c r="X78">
        <v>141.86998299999999</v>
      </c>
      <c r="Y78">
        <v>0</v>
      </c>
      <c r="Z78">
        <v>12.688157</v>
      </c>
      <c r="AA78">
        <v>41.294879999999999</v>
      </c>
      <c r="AB78">
        <v>38.245795999999999</v>
      </c>
      <c r="AC78">
        <v>28.474243000000001</v>
      </c>
      <c r="AD78">
        <v>35.420766</v>
      </c>
      <c r="AE78">
        <v>47.854585999999998</v>
      </c>
      <c r="AF78">
        <v>7.6355839999999997</v>
      </c>
      <c r="AG78">
        <v>37.424429000000003</v>
      </c>
      <c r="AH78">
        <v>148.046404</v>
      </c>
      <c r="AI78">
        <v>9.8581120000000002</v>
      </c>
      <c r="AJ78">
        <v>0</v>
      </c>
      <c r="AK78">
        <v>49.627037000000001</v>
      </c>
      <c r="AL78">
        <v>82.224050000000005</v>
      </c>
      <c r="AM78">
        <v>15.298318</v>
      </c>
      <c r="AN78">
        <v>0.98144600000000004</v>
      </c>
      <c r="AO78">
        <v>24.19032</v>
      </c>
      <c r="AP78">
        <v>7.936051</v>
      </c>
      <c r="AQ78">
        <v>35.614655999999997</v>
      </c>
      <c r="AR78">
        <v>45.952896000000003</v>
      </c>
      <c r="AS78">
        <v>30.876666</v>
      </c>
      <c r="AT78">
        <v>12.767898000000001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2547.1905920000004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313.90665899999999</v>
      </c>
      <c r="L79">
        <v>340.20565699999997</v>
      </c>
      <c r="M79">
        <v>89.055999999999997</v>
      </c>
      <c r="N79">
        <v>114.345</v>
      </c>
      <c r="O79">
        <v>119.708325</v>
      </c>
      <c r="P79">
        <v>134.85208</v>
      </c>
      <c r="Q79">
        <v>16.101033999999999</v>
      </c>
      <c r="R79">
        <v>41.033617</v>
      </c>
      <c r="S79">
        <v>19.012004000000001</v>
      </c>
      <c r="T79">
        <v>0</v>
      </c>
      <c r="U79">
        <v>402.93</v>
      </c>
      <c r="V79">
        <v>18.786943999999998</v>
      </c>
      <c r="W79">
        <v>41.130319999999998</v>
      </c>
      <c r="X79">
        <v>141.86998299999999</v>
      </c>
      <c r="Y79">
        <v>0</v>
      </c>
      <c r="Z79">
        <v>19.032235</v>
      </c>
      <c r="AA79">
        <v>41.294879999999999</v>
      </c>
      <c r="AB79">
        <v>38.245795999999999</v>
      </c>
      <c r="AC79">
        <v>29.583628999999998</v>
      </c>
      <c r="AD79">
        <v>36.315874999999998</v>
      </c>
      <c r="AE79">
        <v>47.854585999999998</v>
      </c>
      <c r="AF79">
        <v>8.1128079999999994</v>
      </c>
      <c r="AG79">
        <v>37.424429000000003</v>
      </c>
      <c r="AH79">
        <v>149.74229199999999</v>
      </c>
      <c r="AI79">
        <v>63.308795000000003</v>
      </c>
      <c r="AJ79">
        <v>0</v>
      </c>
      <c r="AK79">
        <v>49.627037000000001</v>
      </c>
      <c r="AL79">
        <v>82.224050000000005</v>
      </c>
      <c r="AM79">
        <v>15.298318</v>
      </c>
      <c r="AN79">
        <v>0.98144600000000004</v>
      </c>
      <c r="AO79">
        <v>24.19032</v>
      </c>
      <c r="AP79">
        <v>7.936051</v>
      </c>
      <c r="AQ79">
        <v>35.614655999999997</v>
      </c>
      <c r="AR79">
        <v>45.952896000000003</v>
      </c>
      <c r="AS79">
        <v>30.876666</v>
      </c>
      <c r="AT79">
        <v>12.767898000000001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2660.0722860000001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324.08640000000003</v>
      </c>
      <c r="L80">
        <v>348.72170999999997</v>
      </c>
      <c r="M80">
        <v>89.055999999999997</v>
      </c>
      <c r="N80">
        <v>114.345</v>
      </c>
      <c r="O80">
        <v>119.708325</v>
      </c>
      <c r="P80">
        <v>134.85208</v>
      </c>
      <c r="Q80">
        <v>16.101033999999999</v>
      </c>
      <c r="R80">
        <v>41.033617</v>
      </c>
      <c r="S80">
        <v>19.234643999999999</v>
      </c>
      <c r="T80">
        <v>0</v>
      </c>
      <c r="U80">
        <v>402.93</v>
      </c>
      <c r="V80">
        <v>18.786943999999998</v>
      </c>
      <c r="W80">
        <v>41.130319999999998</v>
      </c>
      <c r="X80">
        <v>141.86998299999999</v>
      </c>
      <c r="Y80">
        <v>0</v>
      </c>
      <c r="Z80">
        <v>19.032235</v>
      </c>
      <c r="AA80">
        <v>41.294879999999999</v>
      </c>
      <c r="AB80">
        <v>38.245795999999999</v>
      </c>
      <c r="AC80">
        <v>29.583628999999998</v>
      </c>
      <c r="AD80">
        <v>36.315874999999998</v>
      </c>
      <c r="AE80">
        <v>47.854585999999998</v>
      </c>
      <c r="AF80">
        <v>8.1128079999999994</v>
      </c>
      <c r="AG80">
        <v>37.424429000000003</v>
      </c>
      <c r="AH80">
        <v>149.74229199999999</v>
      </c>
      <c r="AI80">
        <v>63.308795000000003</v>
      </c>
      <c r="AJ80">
        <v>0</v>
      </c>
      <c r="AK80">
        <v>49.627037000000001</v>
      </c>
      <c r="AL80">
        <v>82.224050000000005</v>
      </c>
      <c r="AM80">
        <v>15.298318</v>
      </c>
      <c r="AN80">
        <v>0.98144600000000004</v>
      </c>
      <c r="AO80">
        <v>24.19032</v>
      </c>
      <c r="AP80">
        <v>7.936051</v>
      </c>
      <c r="AQ80">
        <v>35.614655999999997</v>
      </c>
      <c r="AR80">
        <v>45.952896000000003</v>
      </c>
      <c r="AS80">
        <v>30.876666</v>
      </c>
      <c r="AT80">
        <v>12.767898000000001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2678.9907199999998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324.08640000000003</v>
      </c>
      <c r="L81">
        <v>368.08170999999999</v>
      </c>
      <c r="M81">
        <v>89.055999999999997</v>
      </c>
      <c r="N81">
        <v>114.345</v>
      </c>
      <c r="O81">
        <v>119.708325</v>
      </c>
      <c r="P81">
        <v>134.85208</v>
      </c>
      <c r="Q81">
        <v>16.302475000000001</v>
      </c>
      <c r="R81">
        <v>41.033617</v>
      </c>
      <c r="S81">
        <v>19.644204999999999</v>
      </c>
      <c r="T81">
        <v>0</v>
      </c>
      <c r="U81">
        <v>402.93</v>
      </c>
      <c r="V81">
        <v>18.786943999999998</v>
      </c>
      <c r="W81">
        <v>41.130319999999998</v>
      </c>
      <c r="X81">
        <v>141.86998299999999</v>
      </c>
      <c r="Y81">
        <v>0</v>
      </c>
      <c r="Z81">
        <v>19.032235</v>
      </c>
      <c r="AA81">
        <v>41.294879999999999</v>
      </c>
      <c r="AB81">
        <v>38.245795999999999</v>
      </c>
      <c r="AC81">
        <v>29.583628999999998</v>
      </c>
      <c r="AD81">
        <v>36.315874999999998</v>
      </c>
      <c r="AE81">
        <v>47.854585999999998</v>
      </c>
      <c r="AF81">
        <v>8.1128079999999994</v>
      </c>
      <c r="AG81">
        <v>37.424429000000003</v>
      </c>
      <c r="AH81">
        <v>149.74229199999999</v>
      </c>
      <c r="AI81">
        <v>63.308795000000003</v>
      </c>
      <c r="AJ81">
        <v>0</v>
      </c>
      <c r="AK81">
        <v>49.627037000000001</v>
      </c>
      <c r="AL81">
        <v>82.224050000000005</v>
      </c>
      <c r="AM81">
        <v>15.298318</v>
      </c>
      <c r="AN81">
        <v>0.98144600000000004</v>
      </c>
      <c r="AO81">
        <v>24.19032</v>
      </c>
      <c r="AP81">
        <v>7.936051</v>
      </c>
      <c r="AQ81">
        <v>35.614655999999997</v>
      </c>
      <c r="AR81">
        <v>45.952896000000003</v>
      </c>
      <c r="AS81">
        <v>29.949532999999999</v>
      </c>
      <c r="AT81">
        <v>12.767898000000001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2698.0345889999999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324.08640000000003</v>
      </c>
      <c r="L82">
        <v>416.48171000000002</v>
      </c>
      <c r="M82">
        <v>89.055999999999997</v>
      </c>
      <c r="N82">
        <v>114.345</v>
      </c>
      <c r="O82">
        <v>119.708325</v>
      </c>
      <c r="P82">
        <v>134.85208</v>
      </c>
      <c r="Q82">
        <v>16.302475000000001</v>
      </c>
      <c r="R82">
        <v>41.033617</v>
      </c>
      <c r="S82">
        <v>19.644204999999999</v>
      </c>
      <c r="T82">
        <v>0</v>
      </c>
      <c r="U82">
        <v>402.93</v>
      </c>
      <c r="V82">
        <v>18.786943999999998</v>
      </c>
      <c r="W82">
        <v>41.130319999999998</v>
      </c>
      <c r="X82">
        <v>141.86998299999999</v>
      </c>
      <c r="Y82">
        <v>0</v>
      </c>
      <c r="Z82">
        <v>19.032235</v>
      </c>
      <c r="AA82">
        <v>41.294879999999999</v>
      </c>
      <c r="AB82">
        <v>38.245795999999999</v>
      </c>
      <c r="AC82">
        <v>29.583628999999998</v>
      </c>
      <c r="AD82">
        <v>36.315874999999998</v>
      </c>
      <c r="AE82">
        <v>47.854585999999998</v>
      </c>
      <c r="AF82">
        <v>8.1128079999999994</v>
      </c>
      <c r="AG82">
        <v>37.424429000000003</v>
      </c>
      <c r="AH82">
        <v>149.74229199999999</v>
      </c>
      <c r="AI82">
        <v>63.308795000000003</v>
      </c>
      <c r="AJ82">
        <v>0</v>
      </c>
      <c r="AK82">
        <v>49.627037000000001</v>
      </c>
      <c r="AL82">
        <v>82.224050000000005</v>
      </c>
      <c r="AM82">
        <v>15.298318</v>
      </c>
      <c r="AN82">
        <v>0.98144600000000004</v>
      </c>
      <c r="AO82">
        <v>24.19032</v>
      </c>
      <c r="AP82">
        <v>7.936051</v>
      </c>
      <c r="AQ82">
        <v>35.614655999999997</v>
      </c>
      <c r="AR82">
        <v>45.952896000000003</v>
      </c>
      <c r="AS82">
        <v>29.949532999999999</v>
      </c>
      <c r="AT82">
        <v>12.767898000000001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2746.434589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336.444141</v>
      </c>
      <c r="L83">
        <v>416.48171000000002</v>
      </c>
      <c r="M83">
        <v>89.055999999999997</v>
      </c>
      <c r="N83">
        <v>114.345</v>
      </c>
      <c r="O83">
        <v>119.708325</v>
      </c>
      <c r="P83">
        <v>134.85208</v>
      </c>
      <c r="Q83">
        <v>16.302475000000001</v>
      </c>
      <c r="R83">
        <v>41.033617</v>
      </c>
      <c r="S83">
        <v>19.644204999999999</v>
      </c>
      <c r="T83">
        <v>0</v>
      </c>
      <c r="U83">
        <v>402.93</v>
      </c>
      <c r="V83">
        <v>18.786943999999998</v>
      </c>
      <c r="W83">
        <v>41.130319999999998</v>
      </c>
      <c r="X83">
        <v>141.86998299999999</v>
      </c>
      <c r="Y83">
        <v>0</v>
      </c>
      <c r="Z83">
        <v>19.032235</v>
      </c>
      <c r="AA83">
        <v>41.294879999999999</v>
      </c>
      <c r="AB83">
        <v>38.245795999999999</v>
      </c>
      <c r="AC83">
        <v>29.583628999999998</v>
      </c>
      <c r="AD83">
        <v>36.315874999999998</v>
      </c>
      <c r="AE83">
        <v>47.854585999999998</v>
      </c>
      <c r="AF83">
        <v>8.1128079999999994</v>
      </c>
      <c r="AG83">
        <v>37.424429000000003</v>
      </c>
      <c r="AH83">
        <v>149.74229199999999</v>
      </c>
      <c r="AI83">
        <v>63.308795000000003</v>
      </c>
      <c r="AJ83">
        <v>0</v>
      </c>
      <c r="AK83">
        <v>49.627037000000001</v>
      </c>
      <c r="AL83">
        <v>82.224050000000005</v>
      </c>
      <c r="AM83">
        <v>15.298318</v>
      </c>
      <c r="AN83">
        <v>0.98144600000000004</v>
      </c>
      <c r="AO83">
        <v>24.19032</v>
      </c>
      <c r="AP83">
        <v>7.936051</v>
      </c>
      <c r="AQ83">
        <v>35.614655999999997</v>
      </c>
      <c r="AR83">
        <v>45.952896000000003</v>
      </c>
      <c r="AS83">
        <v>30.60061</v>
      </c>
      <c r="AT83">
        <v>12.767898000000001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2759.4434069999998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336.444141</v>
      </c>
      <c r="L84">
        <v>416.48171000000002</v>
      </c>
      <c r="M84">
        <v>89.055999999999997</v>
      </c>
      <c r="N84">
        <v>114.345</v>
      </c>
      <c r="O84">
        <v>119.708325</v>
      </c>
      <c r="P84">
        <v>134.85208</v>
      </c>
      <c r="Q84">
        <v>16.302475000000001</v>
      </c>
      <c r="R84">
        <v>41.033617</v>
      </c>
      <c r="S84">
        <v>19.644204999999999</v>
      </c>
      <c r="T84">
        <v>0</v>
      </c>
      <c r="U84">
        <v>402.93</v>
      </c>
      <c r="V84">
        <v>18.786943999999998</v>
      </c>
      <c r="W84">
        <v>41.130319999999998</v>
      </c>
      <c r="X84">
        <v>141.86998299999999</v>
      </c>
      <c r="Y84">
        <v>0</v>
      </c>
      <c r="Z84">
        <v>19.032235</v>
      </c>
      <c r="AA84">
        <v>41.294879999999999</v>
      </c>
      <c r="AB84">
        <v>38.245795999999999</v>
      </c>
      <c r="AC84">
        <v>29.583628999999998</v>
      </c>
      <c r="AD84">
        <v>36.315874999999998</v>
      </c>
      <c r="AE84">
        <v>47.854585999999998</v>
      </c>
      <c r="AF84">
        <v>8.1128079999999994</v>
      </c>
      <c r="AG84">
        <v>37.424429000000003</v>
      </c>
      <c r="AH84">
        <v>149.74229199999999</v>
      </c>
      <c r="AI84">
        <v>63.308795000000003</v>
      </c>
      <c r="AJ84">
        <v>0</v>
      </c>
      <c r="AK84">
        <v>49.627037000000001</v>
      </c>
      <c r="AL84">
        <v>82.224050000000005</v>
      </c>
      <c r="AM84">
        <v>15.298318</v>
      </c>
      <c r="AN84">
        <v>0.98144600000000004</v>
      </c>
      <c r="AO84">
        <v>24.19032</v>
      </c>
      <c r="AP84">
        <v>7.936051</v>
      </c>
      <c r="AQ84">
        <v>35.614655999999997</v>
      </c>
      <c r="AR84">
        <v>45.952896000000003</v>
      </c>
      <c r="AS84">
        <v>30.60061</v>
      </c>
      <c r="AT84">
        <v>12.767898000000001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2759.4434069999998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336.444141</v>
      </c>
      <c r="L85">
        <v>416.48171000000002</v>
      </c>
      <c r="M85">
        <v>89.055999999999997</v>
      </c>
      <c r="N85">
        <v>114.345</v>
      </c>
      <c r="O85">
        <v>119.708325</v>
      </c>
      <c r="P85">
        <v>134.85208</v>
      </c>
      <c r="Q85">
        <v>16.302475000000001</v>
      </c>
      <c r="R85">
        <v>41.033617</v>
      </c>
      <c r="S85">
        <v>19.644204999999999</v>
      </c>
      <c r="T85">
        <v>0</v>
      </c>
      <c r="U85">
        <v>402.93</v>
      </c>
      <c r="V85">
        <v>18.786943999999998</v>
      </c>
      <c r="W85">
        <v>41.130319999999998</v>
      </c>
      <c r="X85">
        <v>141.86998299999999</v>
      </c>
      <c r="Y85">
        <v>0</v>
      </c>
      <c r="Z85">
        <v>19.032235</v>
      </c>
      <c r="AA85">
        <v>41.294879999999999</v>
      </c>
      <c r="AB85">
        <v>38.245795999999999</v>
      </c>
      <c r="AC85">
        <v>29.583628999999998</v>
      </c>
      <c r="AD85">
        <v>36.315874999999998</v>
      </c>
      <c r="AE85">
        <v>47.854585999999998</v>
      </c>
      <c r="AF85">
        <v>8.1128079999999994</v>
      </c>
      <c r="AG85">
        <v>37.424429000000003</v>
      </c>
      <c r="AH85">
        <v>149.74229199999999</v>
      </c>
      <c r="AI85">
        <v>34.503391999999998</v>
      </c>
      <c r="AJ85">
        <v>0</v>
      </c>
      <c r="AK85">
        <v>49.627037000000001</v>
      </c>
      <c r="AL85">
        <v>78.737120000000004</v>
      </c>
      <c r="AM85">
        <v>15.298318</v>
      </c>
      <c r="AN85">
        <v>0.98144600000000004</v>
      </c>
      <c r="AO85">
        <v>24.19032</v>
      </c>
      <c r="AP85">
        <v>7.936051</v>
      </c>
      <c r="AQ85">
        <v>35.614655999999997</v>
      </c>
      <c r="AR85">
        <v>45.952896000000003</v>
      </c>
      <c r="AS85">
        <v>30.60061</v>
      </c>
      <c r="AT85">
        <v>12.767898000000001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2727.1510740000003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336.444141</v>
      </c>
      <c r="L86">
        <v>416.48171000000002</v>
      </c>
      <c r="M86">
        <v>89.055999999999997</v>
      </c>
      <c r="N86">
        <v>114.345</v>
      </c>
      <c r="O86">
        <v>119.708325</v>
      </c>
      <c r="P86">
        <v>134.85208</v>
      </c>
      <c r="Q86">
        <v>16.302475000000001</v>
      </c>
      <c r="R86">
        <v>41.033617</v>
      </c>
      <c r="S86">
        <v>19.644204999999999</v>
      </c>
      <c r="T86">
        <v>0</v>
      </c>
      <c r="U86">
        <v>402.93</v>
      </c>
      <c r="V86">
        <v>18.786943999999998</v>
      </c>
      <c r="W86">
        <v>41.130319999999998</v>
      </c>
      <c r="X86">
        <v>141.86998299999999</v>
      </c>
      <c r="Y86">
        <v>0</v>
      </c>
      <c r="Z86">
        <v>19.032235</v>
      </c>
      <c r="AA86">
        <v>41.294879999999999</v>
      </c>
      <c r="AB86">
        <v>38.245795999999999</v>
      </c>
      <c r="AC86">
        <v>28.474243000000001</v>
      </c>
      <c r="AD86">
        <v>35.420766</v>
      </c>
      <c r="AE86">
        <v>47.854585999999998</v>
      </c>
      <c r="AF86">
        <v>7.6355839999999997</v>
      </c>
      <c r="AG86">
        <v>37.424429000000003</v>
      </c>
      <c r="AH86">
        <v>148.046404</v>
      </c>
      <c r="AI86">
        <v>34.503391999999998</v>
      </c>
      <c r="AJ86">
        <v>0</v>
      </c>
      <c r="AK86">
        <v>49.627037000000001</v>
      </c>
      <c r="AL86">
        <v>78.737120000000004</v>
      </c>
      <c r="AM86">
        <v>15.298318</v>
      </c>
      <c r="AN86">
        <v>0.98144600000000004</v>
      </c>
      <c r="AO86">
        <v>24.19032</v>
      </c>
      <c r="AP86">
        <v>7.936051</v>
      </c>
      <c r="AQ86">
        <v>35.614655999999997</v>
      </c>
      <c r="AR86">
        <v>45.952896000000003</v>
      </c>
      <c r="AS86">
        <v>30.60061</v>
      </c>
      <c r="AT86">
        <v>12.767898000000001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2722.9734670000007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336.444141</v>
      </c>
      <c r="L87">
        <v>416.48171000000002</v>
      </c>
      <c r="M87">
        <v>89.055999999999997</v>
      </c>
      <c r="N87">
        <v>114.345</v>
      </c>
      <c r="O87">
        <v>119.708325</v>
      </c>
      <c r="P87">
        <v>134.85208</v>
      </c>
      <c r="Q87">
        <v>16.302475000000001</v>
      </c>
      <c r="R87">
        <v>41.033617</v>
      </c>
      <c r="S87">
        <v>19.644204999999999</v>
      </c>
      <c r="T87">
        <v>0</v>
      </c>
      <c r="U87">
        <v>402.93</v>
      </c>
      <c r="V87">
        <v>18.786943999999998</v>
      </c>
      <c r="W87">
        <v>41.130319999999998</v>
      </c>
      <c r="X87">
        <v>141.86998299999999</v>
      </c>
      <c r="Y87">
        <v>0</v>
      </c>
      <c r="Z87">
        <v>19.032235</v>
      </c>
      <c r="AA87">
        <v>41.294879999999999</v>
      </c>
      <c r="AB87">
        <v>38.245795999999999</v>
      </c>
      <c r="AC87">
        <v>28.474243000000001</v>
      </c>
      <c r="AD87">
        <v>35.420766</v>
      </c>
      <c r="AE87">
        <v>47.854585999999998</v>
      </c>
      <c r="AF87">
        <v>7.6355839999999997</v>
      </c>
      <c r="AG87">
        <v>37.424429000000003</v>
      </c>
      <c r="AH87">
        <v>148.046404</v>
      </c>
      <c r="AI87">
        <v>34.503391999999998</v>
      </c>
      <c r="AJ87">
        <v>0</v>
      </c>
      <c r="AK87">
        <v>49.627037000000001</v>
      </c>
      <c r="AL87">
        <v>78.737120000000004</v>
      </c>
      <c r="AM87">
        <v>15.298318</v>
      </c>
      <c r="AN87">
        <v>0.98144600000000004</v>
      </c>
      <c r="AO87">
        <v>24.19032</v>
      </c>
      <c r="AP87">
        <v>7.936051</v>
      </c>
      <c r="AQ87">
        <v>35.614655999999997</v>
      </c>
      <c r="AR87">
        <v>45.952896000000003</v>
      </c>
      <c r="AS87">
        <v>30.60061</v>
      </c>
      <c r="AT87">
        <v>12.767898000000001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2722.9734670000007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336.444141</v>
      </c>
      <c r="L88">
        <v>416.48171000000002</v>
      </c>
      <c r="M88">
        <v>89.055999999999997</v>
      </c>
      <c r="N88">
        <v>114.345</v>
      </c>
      <c r="O88">
        <v>119.708325</v>
      </c>
      <c r="P88">
        <v>134.85208</v>
      </c>
      <c r="Q88">
        <v>16.302475000000001</v>
      </c>
      <c r="R88">
        <v>41.033617</v>
      </c>
      <c r="S88">
        <v>19.644204999999999</v>
      </c>
      <c r="T88">
        <v>0</v>
      </c>
      <c r="U88">
        <v>402.93</v>
      </c>
      <c r="V88">
        <v>18.786943999999998</v>
      </c>
      <c r="W88">
        <v>41.130319999999998</v>
      </c>
      <c r="X88">
        <v>141.86998299999999</v>
      </c>
      <c r="Y88">
        <v>0</v>
      </c>
      <c r="Z88">
        <v>19.032235</v>
      </c>
      <c r="AA88">
        <v>41.294879999999999</v>
      </c>
      <c r="AB88">
        <v>38.245795999999999</v>
      </c>
      <c r="AC88">
        <v>28.474243000000001</v>
      </c>
      <c r="AD88">
        <v>35.420766</v>
      </c>
      <c r="AE88">
        <v>47.854585999999998</v>
      </c>
      <c r="AF88">
        <v>7.6355839999999997</v>
      </c>
      <c r="AG88">
        <v>37.424429000000003</v>
      </c>
      <c r="AH88">
        <v>148.046404</v>
      </c>
      <c r="AI88">
        <v>34.503391999999998</v>
      </c>
      <c r="AJ88">
        <v>0</v>
      </c>
      <c r="AK88">
        <v>49.627037000000001</v>
      </c>
      <c r="AL88">
        <v>78.737120000000004</v>
      </c>
      <c r="AM88">
        <v>15.298318</v>
      </c>
      <c r="AN88">
        <v>0.98144600000000004</v>
      </c>
      <c r="AO88">
        <v>24.19032</v>
      </c>
      <c r="AP88">
        <v>7.936051</v>
      </c>
      <c r="AQ88">
        <v>35.614655999999997</v>
      </c>
      <c r="AR88">
        <v>45.952896000000003</v>
      </c>
      <c r="AS88">
        <v>30.60061</v>
      </c>
      <c r="AT88">
        <v>12.767898000000001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2722.9734670000007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336.444141</v>
      </c>
      <c r="L89">
        <v>455.20170999999999</v>
      </c>
      <c r="M89">
        <v>89.055999999999997</v>
      </c>
      <c r="N89">
        <v>114.345</v>
      </c>
      <c r="O89">
        <v>119.708325</v>
      </c>
      <c r="P89">
        <v>134.85208</v>
      </c>
      <c r="Q89">
        <v>16.302475000000001</v>
      </c>
      <c r="R89">
        <v>41.033617</v>
      </c>
      <c r="S89">
        <v>19.644204999999999</v>
      </c>
      <c r="T89">
        <v>0</v>
      </c>
      <c r="U89">
        <v>402.93</v>
      </c>
      <c r="V89">
        <v>17.559843000000001</v>
      </c>
      <c r="W89">
        <v>41.130319999999998</v>
      </c>
      <c r="X89">
        <v>141.86998299999999</v>
      </c>
      <c r="Y89">
        <v>0</v>
      </c>
      <c r="Z89">
        <v>19.032235</v>
      </c>
      <c r="AA89">
        <v>41.294879999999999</v>
      </c>
      <c r="AB89">
        <v>38.245795999999999</v>
      </c>
      <c r="AC89">
        <v>28.474243000000001</v>
      </c>
      <c r="AD89">
        <v>35.420766</v>
      </c>
      <c r="AE89">
        <v>47.854585999999998</v>
      </c>
      <c r="AF89">
        <v>7.6355839999999997</v>
      </c>
      <c r="AG89">
        <v>37.424429000000003</v>
      </c>
      <c r="AH89">
        <v>148.046404</v>
      </c>
      <c r="AI89">
        <v>34.503391999999998</v>
      </c>
      <c r="AJ89">
        <v>0</v>
      </c>
      <c r="AK89">
        <v>49.627037000000001</v>
      </c>
      <c r="AL89">
        <v>78.737120000000004</v>
      </c>
      <c r="AM89">
        <v>15.298318</v>
      </c>
      <c r="AN89">
        <v>0.98144600000000004</v>
      </c>
      <c r="AO89">
        <v>24.19032</v>
      </c>
      <c r="AP89">
        <v>7.936051</v>
      </c>
      <c r="AQ89">
        <v>35.614655999999997</v>
      </c>
      <c r="AR89">
        <v>45.952896000000003</v>
      </c>
      <c r="AS89">
        <v>30.60061</v>
      </c>
      <c r="AT89">
        <v>12.767898000000001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2760.4663660000015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336.444141</v>
      </c>
      <c r="L90">
        <v>455.20170999999999</v>
      </c>
      <c r="M90">
        <v>89.055999999999997</v>
      </c>
      <c r="N90">
        <v>114.345</v>
      </c>
      <c r="O90">
        <v>119.708325</v>
      </c>
      <c r="P90">
        <v>134.85208</v>
      </c>
      <c r="Q90">
        <v>16.302475000000001</v>
      </c>
      <c r="R90">
        <v>41.033617</v>
      </c>
      <c r="S90">
        <v>19.644204999999999</v>
      </c>
      <c r="T90">
        <v>0</v>
      </c>
      <c r="U90">
        <v>402.93</v>
      </c>
      <c r="V90">
        <v>17.559843000000001</v>
      </c>
      <c r="W90">
        <v>41.130319999999998</v>
      </c>
      <c r="X90">
        <v>141.86998299999999</v>
      </c>
      <c r="Y90">
        <v>0</v>
      </c>
      <c r="Z90">
        <v>19.032235</v>
      </c>
      <c r="AA90">
        <v>41.294879999999999</v>
      </c>
      <c r="AB90">
        <v>38.245795999999999</v>
      </c>
      <c r="AC90">
        <v>29.583628999999998</v>
      </c>
      <c r="AD90">
        <v>36.315874999999998</v>
      </c>
      <c r="AE90">
        <v>47.854585999999998</v>
      </c>
      <c r="AF90">
        <v>15.652946999999999</v>
      </c>
      <c r="AG90">
        <v>37.424429000000003</v>
      </c>
      <c r="AH90">
        <v>149.74229199999999</v>
      </c>
      <c r="AI90">
        <v>34.503391999999998</v>
      </c>
      <c r="AJ90">
        <v>0</v>
      </c>
      <c r="AK90">
        <v>49.627037000000001</v>
      </c>
      <c r="AL90">
        <v>78.737120000000004</v>
      </c>
      <c r="AM90">
        <v>15.298318</v>
      </c>
      <c r="AN90">
        <v>0.98144600000000004</v>
      </c>
      <c r="AO90">
        <v>24.19032</v>
      </c>
      <c r="AP90">
        <v>7.936051</v>
      </c>
      <c r="AQ90">
        <v>35.614655999999997</v>
      </c>
      <c r="AR90">
        <v>45.952896000000003</v>
      </c>
      <c r="AS90">
        <v>30.60061</v>
      </c>
      <c r="AT90">
        <v>12.767898000000001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2772.1841120000008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336.444141</v>
      </c>
      <c r="L91">
        <v>455.20170999999999</v>
      </c>
      <c r="M91">
        <v>89.055999999999997</v>
      </c>
      <c r="N91">
        <v>114.345</v>
      </c>
      <c r="O91">
        <v>119.708325</v>
      </c>
      <c r="P91">
        <v>134.85208</v>
      </c>
      <c r="Q91">
        <v>16.302475000000001</v>
      </c>
      <c r="R91">
        <v>41.035646</v>
      </c>
      <c r="S91">
        <v>19.644204999999999</v>
      </c>
      <c r="T91">
        <v>0</v>
      </c>
      <c r="U91">
        <v>402.93</v>
      </c>
      <c r="V91">
        <v>17.559843000000001</v>
      </c>
      <c r="W91">
        <v>41.130319999999998</v>
      </c>
      <c r="X91">
        <v>141.86998299999999</v>
      </c>
      <c r="Y91">
        <v>0</v>
      </c>
      <c r="Z91">
        <v>19.032235</v>
      </c>
      <c r="AA91">
        <v>41.294879999999999</v>
      </c>
      <c r="AB91">
        <v>38.245795999999999</v>
      </c>
      <c r="AC91">
        <v>29.583628999999998</v>
      </c>
      <c r="AD91">
        <v>36.315874999999998</v>
      </c>
      <c r="AE91">
        <v>47.854585999999998</v>
      </c>
      <c r="AF91">
        <v>15.652946999999999</v>
      </c>
      <c r="AG91">
        <v>37.424429000000003</v>
      </c>
      <c r="AH91">
        <v>149.74229199999999</v>
      </c>
      <c r="AI91">
        <v>34.503391999999998</v>
      </c>
      <c r="AJ91">
        <v>0</v>
      </c>
      <c r="AK91">
        <v>49.627037000000001</v>
      </c>
      <c r="AL91">
        <v>78.737120000000004</v>
      </c>
      <c r="AM91">
        <v>15.298318</v>
      </c>
      <c r="AN91">
        <v>0.98144600000000004</v>
      </c>
      <c r="AO91">
        <v>24.19032</v>
      </c>
      <c r="AP91">
        <v>7.936051</v>
      </c>
      <c r="AQ91">
        <v>35.614655999999997</v>
      </c>
      <c r="AR91">
        <v>45.952896000000003</v>
      </c>
      <c r="AS91">
        <v>30.60061</v>
      </c>
      <c r="AT91">
        <v>12.767898000000001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77.44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2758.8761410000002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336.444141</v>
      </c>
      <c r="L92">
        <v>455.20170999999999</v>
      </c>
      <c r="M92">
        <v>89.055999999999997</v>
      </c>
      <c r="N92">
        <v>114.345</v>
      </c>
      <c r="O92">
        <v>119.708325</v>
      </c>
      <c r="P92">
        <v>134.85208</v>
      </c>
      <c r="Q92">
        <v>16.302475000000001</v>
      </c>
      <c r="R92">
        <v>41.035646</v>
      </c>
      <c r="S92">
        <v>19.644204999999999</v>
      </c>
      <c r="T92">
        <v>0</v>
      </c>
      <c r="U92">
        <v>402.93</v>
      </c>
      <c r="V92">
        <v>17.559843000000001</v>
      </c>
      <c r="W92">
        <v>41.130319999999998</v>
      </c>
      <c r="X92">
        <v>141.86998299999999</v>
      </c>
      <c r="Y92">
        <v>0</v>
      </c>
      <c r="Z92">
        <v>19.032235</v>
      </c>
      <c r="AA92">
        <v>41.294879999999999</v>
      </c>
      <c r="AB92">
        <v>38.245795999999999</v>
      </c>
      <c r="AC92">
        <v>29.583628999999998</v>
      </c>
      <c r="AD92">
        <v>36.315874999999998</v>
      </c>
      <c r="AE92">
        <v>47.854585999999998</v>
      </c>
      <c r="AF92">
        <v>15.652946999999999</v>
      </c>
      <c r="AG92">
        <v>37.424429000000003</v>
      </c>
      <c r="AH92">
        <v>149.74229199999999</v>
      </c>
      <c r="AI92">
        <v>34.503391999999998</v>
      </c>
      <c r="AJ92">
        <v>0</v>
      </c>
      <c r="AK92">
        <v>49.627037000000001</v>
      </c>
      <c r="AL92">
        <v>78.737120000000004</v>
      </c>
      <c r="AM92">
        <v>15.298318</v>
      </c>
      <c r="AN92">
        <v>0.98144600000000004</v>
      </c>
      <c r="AO92">
        <v>24.19032</v>
      </c>
      <c r="AP92">
        <v>7.936051</v>
      </c>
      <c r="AQ92">
        <v>35.614655999999997</v>
      </c>
      <c r="AR92">
        <v>45.952896000000003</v>
      </c>
      <c r="AS92">
        <v>30.60061</v>
      </c>
      <c r="AT92">
        <v>12.767898000000001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2758.8761410000002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336.444141</v>
      </c>
      <c r="L93">
        <v>455.20170999999999</v>
      </c>
      <c r="M93">
        <v>89.055999999999997</v>
      </c>
      <c r="N93">
        <v>114.345</v>
      </c>
      <c r="O93">
        <v>119.708325</v>
      </c>
      <c r="P93">
        <v>134.85208</v>
      </c>
      <c r="Q93">
        <v>16.302475000000001</v>
      </c>
      <c r="R93">
        <v>41.035646</v>
      </c>
      <c r="S93">
        <v>19.644204999999999</v>
      </c>
      <c r="T93">
        <v>0</v>
      </c>
      <c r="U93">
        <v>402.93</v>
      </c>
      <c r="V93">
        <v>17.559843000000001</v>
      </c>
      <c r="W93">
        <v>41.130319999999998</v>
      </c>
      <c r="X93">
        <v>141.86998299999999</v>
      </c>
      <c r="Y93">
        <v>0</v>
      </c>
      <c r="Z93">
        <v>19.032235</v>
      </c>
      <c r="AA93">
        <v>41.294879999999999</v>
      </c>
      <c r="AB93">
        <v>38.245795999999999</v>
      </c>
      <c r="AC93">
        <v>29.583628999999998</v>
      </c>
      <c r="AD93">
        <v>36.315874999999998</v>
      </c>
      <c r="AE93">
        <v>47.854585999999998</v>
      </c>
      <c r="AF93">
        <v>15.652946999999999</v>
      </c>
      <c r="AG93">
        <v>37.424429000000003</v>
      </c>
      <c r="AH93">
        <v>149.74229199999999</v>
      </c>
      <c r="AI93">
        <v>34.503391999999998</v>
      </c>
      <c r="AJ93">
        <v>0</v>
      </c>
      <c r="AK93">
        <v>49.627037000000001</v>
      </c>
      <c r="AL93">
        <v>78.737120000000004</v>
      </c>
      <c r="AM93">
        <v>15.298318</v>
      </c>
      <c r="AN93">
        <v>0.98144600000000004</v>
      </c>
      <c r="AO93">
        <v>27.605423999999999</v>
      </c>
      <c r="AP93">
        <v>7.936051</v>
      </c>
      <c r="AQ93">
        <v>35.614655999999997</v>
      </c>
      <c r="AR93">
        <v>45.952896000000003</v>
      </c>
      <c r="AS93">
        <v>30.60061</v>
      </c>
      <c r="AT93">
        <v>12.767898000000001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77.44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2762.2912449999999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336.444141</v>
      </c>
      <c r="L94">
        <v>455.20170999999999</v>
      </c>
      <c r="M94">
        <v>89.055999999999997</v>
      </c>
      <c r="N94">
        <v>114.345</v>
      </c>
      <c r="O94">
        <v>119.708325</v>
      </c>
      <c r="P94">
        <v>134.85208</v>
      </c>
      <c r="Q94">
        <v>16.302475000000001</v>
      </c>
      <c r="R94">
        <v>41.035646</v>
      </c>
      <c r="S94">
        <v>19.644204999999999</v>
      </c>
      <c r="T94">
        <v>0</v>
      </c>
      <c r="U94">
        <v>402.93</v>
      </c>
      <c r="V94">
        <v>17.559843000000001</v>
      </c>
      <c r="W94">
        <v>41.130319999999998</v>
      </c>
      <c r="X94">
        <v>141.86998299999999</v>
      </c>
      <c r="Y94">
        <v>0</v>
      </c>
      <c r="Z94">
        <v>19.032235</v>
      </c>
      <c r="AA94">
        <v>41.294879999999999</v>
      </c>
      <c r="AB94">
        <v>38.245795999999999</v>
      </c>
      <c r="AC94">
        <v>29.583628999999998</v>
      </c>
      <c r="AD94">
        <v>36.315874999999998</v>
      </c>
      <c r="AE94">
        <v>47.854585999999998</v>
      </c>
      <c r="AF94">
        <v>15.652946999999999</v>
      </c>
      <c r="AG94">
        <v>37.424429000000003</v>
      </c>
      <c r="AH94">
        <v>149.74229199999999</v>
      </c>
      <c r="AI94">
        <v>34.503391999999998</v>
      </c>
      <c r="AJ94">
        <v>0</v>
      </c>
      <c r="AK94">
        <v>49.627037000000001</v>
      </c>
      <c r="AL94">
        <v>78.737120000000004</v>
      </c>
      <c r="AM94">
        <v>15.298318</v>
      </c>
      <c r="AN94">
        <v>0.98144600000000004</v>
      </c>
      <c r="AO94">
        <v>27.605423999999999</v>
      </c>
      <c r="AP94">
        <v>7.936051</v>
      </c>
      <c r="AQ94">
        <v>35.614655999999997</v>
      </c>
      <c r="AR94">
        <v>45.952896000000003</v>
      </c>
      <c r="AS94">
        <v>30.60061</v>
      </c>
      <c r="AT94">
        <v>12.767898000000001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77.44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2762.2912449999999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336.444141</v>
      </c>
      <c r="L95">
        <v>455.20170999999999</v>
      </c>
      <c r="M95">
        <v>89.055999999999997</v>
      </c>
      <c r="N95">
        <v>114.345</v>
      </c>
      <c r="O95">
        <v>119.708325</v>
      </c>
      <c r="P95">
        <v>134.85208</v>
      </c>
      <c r="Q95">
        <v>16.302475000000001</v>
      </c>
      <c r="R95">
        <v>41.035646</v>
      </c>
      <c r="S95">
        <v>19.644204999999999</v>
      </c>
      <c r="T95">
        <v>0</v>
      </c>
      <c r="U95">
        <v>402.93</v>
      </c>
      <c r="V95">
        <v>17.559843000000001</v>
      </c>
      <c r="W95">
        <v>41.130319999999998</v>
      </c>
      <c r="X95">
        <v>141.86998299999999</v>
      </c>
      <c r="Y95">
        <v>0</v>
      </c>
      <c r="Z95">
        <v>19.032235</v>
      </c>
      <c r="AA95">
        <v>41.294879999999999</v>
      </c>
      <c r="AB95">
        <v>38.245795999999999</v>
      </c>
      <c r="AC95">
        <v>28.474243000000001</v>
      </c>
      <c r="AD95">
        <v>35.420766</v>
      </c>
      <c r="AE95">
        <v>47.854585999999998</v>
      </c>
      <c r="AF95">
        <v>8.1128079999999994</v>
      </c>
      <c r="AG95">
        <v>37.424429000000003</v>
      </c>
      <c r="AH95">
        <v>148.046404</v>
      </c>
      <c r="AI95">
        <v>29.574335999999999</v>
      </c>
      <c r="AJ95">
        <v>0</v>
      </c>
      <c r="AK95">
        <v>49.627037000000001</v>
      </c>
      <c r="AL95">
        <v>78.737120000000004</v>
      </c>
      <c r="AM95">
        <v>15.298318</v>
      </c>
      <c r="AN95">
        <v>0.98144600000000004</v>
      </c>
      <c r="AO95">
        <v>27.605423999999999</v>
      </c>
      <c r="AP95">
        <v>7.936051</v>
      </c>
      <c r="AQ95">
        <v>35.614655999999997</v>
      </c>
      <c r="AR95">
        <v>45.952896000000003</v>
      </c>
      <c r="AS95">
        <v>30.60061</v>
      </c>
      <c r="AT95">
        <v>12.767898000000001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72.599999999999994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2741.2816670000007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336.444141</v>
      </c>
      <c r="L96">
        <v>455.20170999999999</v>
      </c>
      <c r="M96">
        <v>89.055999999999997</v>
      </c>
      <c r="N96">
        <v>114.345</v>
      </c>
      <c r="O96">
        <v>119.708325</v>
      </c>
      <c r="P96">
        <v>134.85208</v>
      </c>
      <c r="Q96">
        <v>16.302475000000001</v>
      </c>
      <c r="R96">
        <v>41.035646</v>
      </c>
      <c r="S96">
        <v>19.644204999999999</v>
      </c>
      <c r="T96">
        <v>0</v>
      </c>
      <c r="U96">
        <v>402.93</v>
      </c>
      <c r="V96">
        <v>17.559843000000001</v>
      </c>
      <c r="W96">
        <v>41.130319999999998</v>
      </c>
      <c r="X96">
        <v>141.86998299999999</v>
      </c>
      <c r="Y96">
        <v>0</v>
      </c>
      <c r="Z96">
        <v>19.032235</v>
      </c>
      <c r="AA96">
        <v>41.294879999999999</v>
      </c>
      <c r="AB96">
        <v>38.245795999999999</v>
      </c>
      <c r="AC96">
        <v>28.474243000000001</v>
      </c>
      <c r="AD96">
        <v>35.420766</v>
      </c>
      <c r="AE96">
        <v>47.854585999999998</v>
      </c>
      <c r="AF96">
        <v>7.6355839999999997</v>
      </c>
      <c r="AG96">
        <v>37.424429000000003</v>
      </c>
      <c r="AH96">
        <v>148.046404</v>
      </c>
      <c r="AI96">
        <v>29.574335999999999</v>
      </c>
      <c r="AJ96">
        <v>0</v>
      </c>
      <c r="AK96">
        <v>49.627037000000001</v>
      </c>
      <c r="AL96">
        <v>78.737120000000004</v>
      </c>
      <c r="AM96">
        <v>15.298318</v>
      </c>
      <c r="AN96">
        <v>0.98144600000000004</v>
      </c>
      <c r="AO96">
        <v>27.605423999999999</v>
      </c>
      <c r="AP96">
        <v>7.936051</v>
      </c>
      <c r="AQ96">
        <v>35.614655999999997</v>
      </c>
      <c r="AR96">
        <v>45.952896000000003</v>
      </c>
      <c r="AS96">
        <v>30.60061</v>
      </c>
      <c r="AT96">
        <v>12.767898000000001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72.599999999999994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2740.8044430000004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336.444141</v>
      </c>
      <c r="L97">
        <v>455.20170999999999</v>
      </c>
      <c r="M97">
        <v>89.055999999999997</v>
      </c>
      <c r="N97">
        <v>114.345</v>
      </c>
      <c r="O97">
        <v>119.708325</v>
      </c>
      <c r="P97">
        <v>134.85208</v>
      </c>
      <c r="Q97">
        <v>16.302475000000001</v>
      </c>
      <c r="R97">
        <v>41.035646</v>
      </c>
      <c r="S97">
        <v>19.644204999999999</v>
      </c>
      <c r="T97">
        <v>0</v>
      </c>
      <c r="U97">
        <v>402.93</v>
      </c>
      <c r="V97">
        <v>17.559843000000001</v>
      </c>
      <c r="W97">
        <v>41.130319999999998</v>
      </c>
      <c r="X97">
        <v>141.86998299999999</v>
      </c>
      <c r="Y97">
        <v>0</v>
      </c>
      <c r="Z97">
        <v>12.688157</v>
      </c>
      <c r="AA97">
        <v>41.294879999999999</v>
      </c>
      <c r="AB97">
        <v>38.245795999999999</v>
      </c>
      <c r="AC97">
        <v>28.474243000000001</v>
      </c>
      <c r="AD97">
        <v>35.420766</v>
      </c>
      <c r="AE97">
        <v>47.854585999999998</v>
      </c>
      <c r="AF97">
        <v>7.6355839999999997</v>
      </c>
      <c r="AG97">
        <v>37.424429000000003</v>
      </c>
      <c r="AH97">
        <v>148.046404</v>
      </c>
      <c r="AI97">
        <v>29.574335999999999</v>
      </c>
      <c r="AJ97">
        <v>0</v>
      </c>
      <c r="AK97">
        <v>49.627037000000001</v>
      </c>
      <c r="AL97">
        <v>78.737120000000004</v>
      </c>
      <c r="AM97">
        <v>15.298318</v>
      </c>
      <c r="AN97">
        <v>0.98144600000000004</v>
      </c>
      <c r="AO97">
        <v>27.605423999999999</v>
      </c>
      <c r="AP97">
        <v>7.936051</v>
      </c>
      <c r="AQ97">
        <v>35.614655999999997</v>
      </c>
      <c r="AR97">
        <v>45.952896000000003</v>
      </c>
      <c r="AS97">
        <v>30.60061</v>
      </c>
      <c r="AT97">
        <v>12.767898000000001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72.599999999999994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2734.4603650000013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336.444141</v>
      </c>
      <c r="L98">
        <v>455.20170999999999</v>
      </c>
      <c r="M98">
        <v>89.055999999999997</v>
      </c>
      <c r="N98">
        <v>114.345</v>
      </c>
      <c r="O98">
        <v>119.708325</v>
      </c>
      <c r="P98">
        <v>134.85208</v>
      </c>
      <c r="Q98">
        <v>16.302475000000001</v>
      </c>
      <c r="R98">
        <v>41.035646</v>
      </c>
      <c r="S98">
        <v>19.644204999999999</v>
      </c>
      <c r="T98">
        <v>0</v>
      </c>
      <c r="U98">
        <v>402.93</v>
      </c>
      <c r="V98">
        <v>17.559843000000001</v>
      </c>
      <c r="W98">
        <v>41.130319999999998</v>
      </c>
      <c r="X98">
        <v>141.86998299999999</v>
      </c>
      <c r="Y98">
        <v>0</v>
      </c>
      <c r="Z98">
        <v>12.688157</v>
      </c>
      <c r="AA98">
        <v>41.294879999999999</v>
      </c>
      <c r="AB98">
        <v>38.245795999999999</v>
      </c>
      <c r="AC98">
        <v>28.474243000000001</v>
      </c>
      <c r="AD98">
        <v>35.420766</v>
      </c>
      <c r="AE98">
        <v>47.854585999999998</v>
      </c>
      <c r="AF98">
        <v>7.6355839999999997</v>
      </c>
      <c r="AG98">
        <v>37.424429000000003</v>
      </c>
      <c r="AH98">
        <v>148.046404</v>
      </c>
      <c r="AI98">
        <v>29.574335999999999</v>
      </c>
      <c r="AJ98">
        <v>0</v>
      </c>
      <c r="AK98">
        <v>49.627037000000001</v>
      </c>
      <c r="AL98">
        <v>78.737120000000004</v>
      </c>
      <c r="AM98">
        <v>15.298318</v>
      </c>
      <c r="AN98">
        <v>0.98144600000000004</v>
      </c>
      <c r="AO98">
        <v>27.605423999999999</v>
      </c>
      <c r="AP98">
        <v>7.936051</v>
      </c>
      <c r="AQ98">
        <v>35.614655999999997</v>
      </c>
      <c r="AR98">
        <v>45.952896000000003</v>
      </c>
      <c r="AS98">
        <v>30.60061</v>
      </c>
      <c r="AT98">
        <v>12.767898000000001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72.599999999999994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2734.4603650000013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5.3589511182499976</v>
      </c>
      <c r="L99">
        <f t="shared" si="2"/>
        <v>7.5462823052500001</v>
      </c>
      <c r="M99">
        <f t="shared" si="2"/>
        <v>1.7396063519999974</v>
      </c>
      <c r="N99">
        <f t="shared" si="2"/>
        <v>2.7442799999999976</v>
      </c>
      <c r="O99">
        <f t="shared" si="2"/>
        <v>2.8729997999999948</v>
      </c>
      <c r="P99">
        <f t="shared" si="2"/>
        <v>3.2364360337500031</v>
      </c>
      <c r="Q99">
        <f t="shared" si="2"/>
        <v>0.22854191799999993</v>
      </c>
      <c r="R99">
        <f t="shared" si="2"/>
        <v>0.67833979825000001</v>
      </c>
      <c r="S99">
        <f t="shared" si="2"/>
        <v>0.35871717500000033</v>
      </c>
      <c r="T99">
        <f t="shared" si="2"/>
        <v>0</v>
      </c>
      <c r="U99">
        <f t="shared" si="2"/>
        <v>9.6354951595000049</v>
      </c>
      <c r="V99">
        <f t="shared" si="2"/>
        <v>0.25153118774999977</v>
      </c>
      <c r="W99">
        <f t="shared" si="2"/>
        <v>0.66416048075000089</v>
      </c>
      <c r="X99">
        <f t="shared" si="2"/>
        <v>2.8580251600000004</v>
      </c>
      <c r="Y99">
        <f t="shared" si="2"/>
        <v>0</v>
      </c>
      <c r="Z99">
        <f t="shared" si="2"/>
        <v>0.32989207849999996</v>
      </c>
      <c r="AA99">
        <f t="shared" si="2"/>
        <v>0.9910771199999987</v>
      </c>
      <c r="AB99">
        <f t="shared" si="2"/>
        <v>0.91789910400000119</v>
      </c>
      <c r="AC99">
        <f t="shared" si="2"/>
        <v>0.68636854500000199</v>
      </c>
      <c r="AD99">
        <f t="shared" si="2"/>
        <v>0.85264560600000017</v>
      </c>
      <c r="AE99">
        <f t="shared" si="2"/>
        <v>1.1485100639999999</v>
      </c>
      <c r="AF99">
        <f t="shared" si="2"/>
        <v>0.17705010374999991</v>
      </c>
      <c r="AG99">
        <f t="shared" si="2"/>
        <v>0.89818629600000111</v>
      </c>
      <c r="AH99">
        <f t="shared" si="2"/>
        <v>3.5582013600000053</v>
      </c>
      <c r="AI99">
        <f t="shared" si="2"/>
        <v>0.57750421924999995</v>
      </c>
      <c r="AJ99">
        <f t="shared" si="2"/>
        <v>0</v>
      </c>
      <c r="AK99">
        <f t="shared" si="2"/>
        <v>1.1910488880000025</v>
      </c>
      <c r="AL99">
        <f t="shared" si="2"/>
        <v>1.7345506347499995</v>
      </c>
      <c r="AM99">
        <f t="shared" si="2"/>
        <v>0.36715963200000074</v>
      </c>
      <c r="AN99">
        <f t="shared" si="2"/>
        <v>2.3286193000000028E-2</v>
      </c>
      <c r="AO99">
        <f t="shared" si="2"/>
        <v>0.60988065599999997</v>
      </c>
      <c r="AP99">
        <f t="shared" si="2"/>
        <v>0.23237749950000028</v>
      </c>
      <c r="AQ99">
        <f t="shared" si="2"/>
        <v>0.27601358399999981</v>
      </c>
      <c r="AR99">
        <f t="shared" si="2"/>
        <v>1.115693567999998</v>
      </c>
      <c r="AS99">
        <f t="shared" si="2"/>
        <v>0.74176919150000109</v>
      </c>
      <c r="AT99">
        <f t="shared" si="2"/>
        <v>0.31114458549999974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1.5281675000000001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56.441792917250005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45108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545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545</v>
      </c>
    </row>
    <row r="3" spans="1:36">
      <c r="A3" t="s">
        <v>45</v>
      </c>
      <c r="B3" s="34">
        <v>261.94</v>
      </c>
      <c r="C3" s="34">
        <v>77.72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58.1</v>
      </c>
      <c r="N3">
        <v>134.32</v>
      </c>
      <c r="O3">
        <v>101.4</v>
      </c>
      <c r="P3">
        <v>10.36</v>
      </c>
      <c r="Q3">
        <v>36.659999999999997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92.18</v>
      </c>
      <c r="Y3">
        <v>30.73</v>
      </c>
      <c r="Z3">
        <v>30.73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27.6</v>
      </c>
      <c r="AH3">
        <v>67.400000000000006</v>
      </c>
      <c r="AI3">
        <v>67.400000000000006</v>
      </c>
      <c r="AJ3">
        <v>26.14</v>
      </c>
    </row>
    <row r="4" spans="1:36">
      <c r="A4" t="s">
        <v>46</v>
      </c>
      <c r="B4" s="34">
        <v>261.94</v>
      </c>
      <c r="C4" s="34">
        <v>77.72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58.1</v>
      </c>
      <c r="N4">
        <v>134.32</v>
      </c>
      <c r="O4">
        <v>101.4</v>
      </c>
      <c r="P4">
        <v>10.36</v>
      </c>
      <c r="Q4">
        <v>36.520000000000003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92.74</v>
      </c>
      <c r="Y4">
        <v>30.91</v>
      </c>
      <c r="Z4">
        <v>30.92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27.69</v>
      </c>
      <c r="AH4">
        <v>66.400000000000006</v>
      </c>
      <c r="AI4">
        <v>66.400000000000006</v>
      </c>
      <c r="AJ4">
        <v>24.2</v>
      </c>
    </row>
    <row r="5" spans="1:36">
      <c r="A5" t="s">
        <v>47</v>
      </c>
      <c r="B5" s="34">
        <v>261.94</v>
      </c>
      <c r="C5" s="34">
        <v>77.72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58.1</v>
      </c>
      <c r="N5">
        <v>134.32</v>
      </c>
      <c r="O5">
        <v>101.4</v>
      </c>
      <c r="P5">
        <v>10.36</v>
      </c>
      <c r="Q5">
        <v>35.44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100.18</v>
      </c>
      <c r="Y5">
        <v>33.39</v>
      </c>
      <c r="Z5">
        <v>33.39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25.61</v>
      </c>
      <c r="AH5">
        <v>70.78</v>
      </c>
      <c r="AI5">
        <v>70.78</v>
      </c>
      <c r="AJ5">
        <v>25.17</v>
      </c>
    </row>
    <row r="6" spans="1:36">
      <c r="A6" t="s">
        <v>48</v>
      </c>
      <c r="B6" s="34">
        <v>261.94</v>
      </c>
      <c r="C6" s="34">
        <v>77.72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58.1</v>
      </c>
      <c r="N6">
        <v>134.32</v>
      </c>
      <c r="O6">
        <v>101.4</v>
      </c>
      <c r="P6">
        <v>10.36</v>
      </c>
      <c r="Q6">
        <v>34.619999999999997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99.82</v>
      </c>
      <c r="Y6">
        <v>33.270000000000003</v>
      </c>
      <c r="Z6">
        <v>33.29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25.76</v>
      </c>
      <c r="AH6">
        <v>69.78</v>
      </c>
      <c r="AI6">
        <v>69.78</v>
      </c>
      <c r="AJ6">
        <v>25.17</v>
      </c>
    </row>
    <row r="7" spans="1:36">
      <c r="A7" t="s">
        <v>49</v>
      </c>
      <c r="B7" s="34">
        <v>261.94</v>
      </c>
      <c r="C7" s="34">
        <v>53.52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58.1</v>
      </c>
      <c r="N7">
        <v>134.32</v>
      </c>
      <c r="O7">
        <v>101.4</v>
      </c>
      <c r="P7">
        <v>10.36</v>
      </c>
      <c r="Q7">
        <v>33.81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99.43</v>
      </c>
      <c r="Y7">
        <v>33.14</v>
      </c>
      <c r="Z7">
        <v>33.14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25.94</v>
      </c>
      <c r="AH7">
        <v>69.16</v>
      </c>
      <c r="AI7">
        <v>69.16</v>
      </c>
      <c r="AJ7">
        <v>24.2</v>
      </c>
    </row>
    <row r="8" spans="1:36">
      <c r="A8" t="s">
        <v>50</v>
      </c>
      <c r="B8" s="34">
        <v>261.94</v>
      </c>
      <c r="C8" s="34">
        <v>47.43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58.1</v>
      </c>
      <c r="N8">
        <v>134.32</v>
      </c>
      <c r="O8">
        <v>101.4</v>
      </c>
      <c r="P8">
        <v>10.36</v>
      </c>
      <c r="Q8">
        <v>33.11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96.53</v>
      </c>
      <c r="Y8">
        <v>32.18</v>
      </c>
      <c r="Z8">
        <v>32.17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26.14</v>
      </c>
      <c r="AH8">
        <v>67.12</v>
      </c>
      <c r="AI8">
        <v>67.12</v>
      </c>
      <c r="AJ8">
        <v>24.2</v>
      </c>
    </row>
    <row r="9" spans="1:36">
      <c r="A9" t="s">
        <v>51</v>
      </c>
      <c r="B9" s="34">
        <v>240.42</v>
      </c>
      <c r="C9" s="34">
        <v>47.43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58.1</v>
      </c>
      <c r="N9">
        <v>134.32</v>
      </c>
      <c r="O9">
        <v>101.4</v>
      </c>
      <c r="P9">
        <v>10.36</v>
      </c>
      <c r="Q9">
        <v>28.78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94.97</v>
      </c>
      <c r="Y9">
        <v>31.66</v>
      </c>
      <c r="Z9">
        <v>31.66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26.31</v>
      </c>
      <c r="AH9">
        <v>65.650000000000006</v>
      </c>
      <c r="AI9">
        <v>65.650000000000006</v>
      </c>
      <c r="AJ9">
        <v>23.23</v>
      </c>
    </row>
    <row r="10" spans="1:36">
      <c r="A10" t="s">
        <v>52</v>
      </c>
      <c r="B10" s="34">
        <v>240.42</v>
      </c>
      <c r="C10" s="34">
        <v>47.43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58.1</v>
      </c>
      <c r="N10">
        <v>134.32</v>
      </c>
      <c r="O10">
        <v>101.4</v>
      </c>
      <c r="P10">
        <v>10.36</v>
      </c>
      <c r="Q10">
        <v>28.95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94.33</v>
      </c>
      <c r="Y10">
        <v>31.44</v>
      </c>
      <c r="Z10">
        <v>31.45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26.55</v>
      </c>
      <c r="AH10">
        <v>74.11</v>
      </c>
      <c r="AI10">
        <v>74.11</v>
      </c>
      <c r="AJ10">
        <v>24.2</v>
      </c>
    </row>
    <row r="11" spans="1:36">
      <c r="A11" t="s">
        <v>53</v>
      </c>
      <c r="B11" s="34">
        <v>240.42</v>
      </c>
      <c r="C11" s="34">
        <v>47.43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58.1</v>
      </c>
      <c r="N11">
        <v>134.32</v>
      </c>
      <c r="O11">
        <v>101.4</v>
      </c>
      <c r="P11">
        <v>10.36</v>
      </c>
      <c r="Q11">
        <v>28.62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86.83</v>
      </c>
      <c r="Y11">
        <v>28.94</v>
      </c>
      <c r="Z11">
        <v>28.94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25.13</v>
      </c>
      <c r="AH11">
        <v>73.63</v>
      </c>
      <c r="AI11">
        <v>73.63</v>
      </c>
      <c r="AJ11">
        <v>24.2</v>
      </c>
    </row>
    <row r="12" spans="1:36">
      <c r="A12" t="s">
        <v>54</v>
      </c>
      <c r="B12" s="34">
        <v>204.92</v>
      </c>
      <c r="C12" s="34">
        <v>47.43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58.1</v>
      </c>
      <c r="N12">
        <v>134.32</v>
      </c>
      <c r="O12">
        <v>101.4</v>
      </c>
      <c r="P12">
        <v>10.36</v>
      </c>
      <c r="Q12">
        <v>28.03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86</v>
      </c>
      <c r="Y12">
        <v>28.67</v>
      </c>
      <c r="Z12">
        <v>28.67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24.57</v>
      </c>
      <c r="AH12">
        <v>72.52</v>
      </c>
      <c r="AI12">
        <v>72.52</v>
      </c>
      <c r="AJ12">
        <v>23.23</v>
      </c>
    </row>
    <row r="13" spans="1:36">
      <c r="A13" t="s">
        <v>55</v>
      </c>
      <c r="B13" s="34">
        <v>166.2</v>
      </c>
      <c r="C13" s="34">
        <v>47.43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58.1</v>
      </c>
      <c r="N13">
        <v>134.32</v>
      </c>
      <c r="O13">
        <v>72.36</v>
      </c>
      <c r="P13">
        <v>10.36</v>
      </c>
      <c r="Q13">
        <v>27.48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85.5</v>
      </c>
      <c r="Y13">
        <v>28.5</v>
      </c>
      <c r="Z13">
        <v>28.49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24.33</v>
      </c>
      <c r="AH13">
        <v>71.28</v>
      </c>
      <c r="AI13">
        <v>71.28</v>
      </c>
      <c r="AJ13">
        <v>22.26</v>
      </c>
    </row>
    <row r="14" spans="1:36">
      <c r="A14" t="s">
        <v>56</v>
      </c>
      <c r="B14" s="34">
        <v>166.2</v>
      </c>
      <c r="C14" s="34">
        <v>47.43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58.1</v>
      </c>
      <c r="N14">
        <v>134.32</v>
      </c>
      <c r="O14">
        <v>48.4</v>
      </c>
      <c r="P14">
        <v>10.36</v>
      </c>
      <c r="Q14">
        <v>27.6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84.93</v>
      </c>
      <c r="Y14">
        <v>28.31</v>
      </c>
      <c r="Z14">
        <v>28.31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24.24</v>
      </c>
      <c r="AH14">
        <v>69.31</v>
      </c>
      <c r="AI14">
        <v>69.31</v>
      </c>
      <c r="AJ14">
        <v>22.26</v>
      </c>
    </row>
    <row r="15" spans="1:36">
      <c r="A15" t="s">
        <v>57</v>
      </c>
      <c r="B15" s="34">
        <v>166.2</v>
      </c>
      <c r="C15" s="34">
        <v>47.43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58.1</v>
      </c>
      <c r="N15">
        <v>134.32</v>
      </c>
      <c r="O15">
        <v>48.4</v>
      </c>
      <c r="P15">
        <v>10.36</v>
      </c>
      <c r="Q15">
        <v>27.18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82.64</v>
      </c>
      <c r="Y15">
        <v>27.55</v>
      </c>
      <c r="Z15">
        <v>27.54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24.12</v>
      </c>
      <c r="AH15">
        <v>69.040000000000006</v>
      </c>
      <c r="AI15">
        <v>69.040000000000006</v>
      </c>
      <c r="AJ15">
        <v>22.26</v>
      </c>
    </row>
    <row r="16" spans="1:36">
      <c r="A16" t="s">
        <v>58</v>
      </c>
      <c r="B16" s="34">
        <v>166.2</v>
      </c>
      <c r="C16" s="34">
        <v>47.43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58.1</v>
      </c>
      <c r="N16">
        <v>134.32</v>
      </c>
      <c r="O16">
        <v>48.4</v>
      </c>
      <c r="P16">
        <v>10.36</v>
      </c>
      <c r="Q16">
        <v>26.39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84.73</v>
      </c>
      <c r="Y16">
        <v>28.24</v>
      </c>
      <c r="Z16">
        <v>28.25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24.81</v>
      </c>
      <c r="AH16">
        <v>54.46</v>
      </c>
      <c r="AI16">
        <v>54.46</v>
      </c>
      <c r="AJ16">
        <v>23.23</v>
      </c>
    </row>
    <row r="17" spans="1:36">
      <c r="A17" t="s">
        <v>59</v>
      </c>
      <c r="B17" s="34">
        <v>166.2</v>
      </c>
      <c r="C17" s="34">
        <v>47.43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58.1</v>
      </c>
      <c r="N17">
        <v>134.32</v>
      </c>
      <c r="O17">
        <v>48.4</v>
      </c>
      <c r="P17">
        <v>10.36</v>
      </c>
      <c r="Q17">
        <v>29.39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76.91</v>
      </c>
      <c r="Y17">
        <v>25.64</v>
      </c>
      <c r="Z17">
        <v>25.62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18.55</v>
      </c>
      <c r="AH17">
        <v>54.01</v>
      </c>
      <c r="AI17">
        <v>54.01</v>
      </c>
      <c r="AJ17">
        <v>23.23</v>
      </c>
    </row>
    <row r="18" spans="1:36">
      <c r="A18" t="s">
        <v>60</v>
      </c>
      <c r="B18" s="34">
        <v>166.2</v>
      </c>
      <c r="C18" s="34">
        <v>47.43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58.1</v>
      </c>
      <c r="N18">
        <v>134.32</v>
      </c>
      <c r="O18">
        <v>48.4</v>
      </c>
      <c r="P18">
        <v>10.36</v>
      </c>
      <c r="Q18">
        <v>29.41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75.430000000000007</v>
      </c>
      <c r="Y18">
        <v>25.14</v>
      </c>
      <c r="Z18">
        <v>25.14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18.66</v>
      </c>
      <c r="AH18">
        <v>53.45</v>
      </c>
      <c r="AI18">
        <v>53.45</v>
      </c>
      <c r="AJ18">
        <v>22.26</v>
      </c>
    </row>
    <row r="19" spans="1:36">
      <c r="A19" t="s">
        <v>61</v>
      </c>
      <c r="B19" s="34">
        <v>166.2</v>
      </c>
      <c r="C19" s="34">
        <v>47.43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58.1</v>
      </c>
      <c r="N19">
        <v>134.32</v>
      </c>
      <c r="O19">
        <v>48.4</v>
      </c>
      <c r="P19">
        <v>10.36</v>
      </c>
      <c r="Q19">
        <v>29.27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73.989999999999995</v>
      </c>
      <c r="Y19">
        <v>24.66</v>
      </c>
      <c r="Z19">
        <v>24.66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18.78</v>
      </c>
      <c r="AH19">
        <v>52.95</v>
      </c>
      <c r="AI19">
        <v>52.95</v>
      </c>
      <c r="AJ19">
        <v>23.23</v>
      </c>
    </row>
    <row r="20" spans="1:36">
      <c r="A20" t="s">
        <v>62</v>
      </c>
      <c r="B20" s="34">
        <v>166.2</v>
      </c>
      <c r="C20" s="34">
        <v>47.43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58.1</v>
      </c>
      <c r="N20">
        <v>134.32</v>
      </c>
      <c r="O20">
        <v>48.4</v>
      </c>
      <c r="P20">
        <v>10.36</v>
      </c>
      <c r="Q20">
        <v>29.54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72.31</v>
      </c>
      <c r="Y20">
        <v>24.1</v>
      </c>
      <c r="Z20">
        <v>24.1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18.920000000000002</v>
      </c>
      <c r="AH20">
        <v>51.07</v>
      </c>
      <c r="AI20">
        <v>51.07</v>
      </c>
      <c r="AJ20">
        <v>23.23</v>
      </c>
    </row>
    <row r="21" spans="1:36">
      <c r="A21" t="s">
        <v>63</v>
      </c>
      <c r="B21" s="34">
        <v>166.2</v>
      </c>
      <c r="C21" s="34">
        <v>47.43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58.1</v>
      </c>
      <c r="N21">
        <v>158.75</v>
      </c>
      <c r="O21">
        <v>48.4</v>
      </c>
      <c r="P21">
        <v>10.36</v>
      </c>
      <c r="Q21">
        <v>28.21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70.819999999999993</v>
      </c>
      <c r="Y21">
        <v>23.61</v>
      </c>
      <c r="Z21">
        <v>23.61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18.95</v>
      </c>
      <c r="AH21">
        <v>53.27</v>
      </c>
      <c r="AI21">
        <v>53.27</v>
      </c>
      <c r="AJ21">
        <v>24.2</v>
      </c>
    </row>
    <row r="22" spans="1:36">
      <c r="A22" t="s">
        <v>64</v>
      </c>
      <c r="B22" s="34">
        <v>166.2</v>
      </c>
      <c r="C22" s="34">
        <v>47.43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58.1</v>
      </c>
      <c r="N22">
        <v>165.53</v>
      </c>
      <c r="O22">
        <v>48.4</v>
      </c>
      <c r="P22">
        <v>10.36</v>
      </c>
      <c r="Q22">
        <v>27.36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67.209999999999994</v>
      </c>
      <c r="Y22">
        <v>22.4</v>
      </c>
      <c r="Z22">
        <v>22.4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18.27</v>
      </c>
      <c r="AH22">
        <v>56.69</v>
      </c>
      <c r="AI22">
        <v>56.69</v>
      </c>
      <c r="AJ22">
        <v>24.2</v>
      </c>
    </row>
    <row r="23" spans="1:36">
      <c r="A23" t="s">
        <v>65</v>
      </c>
      <c r="B23" s="34">
        <v>166.2</v>
      </c>
      <c r="C23" s="34">
        <v>47.43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58.1</v>
      </c>
      <c r="N23">
        <v>172.3</v>
      </c>
      <c r="O23">
        <v>48.4</v>
      </c>
      <c r="P23">
        <v>10.36</v>
      </c>
      <c r="Q23">
        <v>23.12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70.58</v>
      </c>
      <c r="Y23">
        <v>23.53</v>
      </c>
      <c r="Z23">
        <v>23.52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20.11</v>
      </c>
      <c r="AH23">
        <v>55.97</v>
      </c>
      <c r="AI23">
        <v>55.97</v>
      </c>
      <c r="AJ23">
        <v>24.2</v>
      </c>
    </row>
    <row r="24" spans="1:36">
      <c r="A24" t="s">
        <v>66</v>
      </c>
      <c r="B24" s="34">
        <v>166.2</v>
      </c>
      <c r="C24" s="34">
        <v>47.43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58.1</v>
      </c>
      <c r="N24">
        <v>178.11</v>
      </c>
      <c r="O24">
        <v>48.4</v>
      </c>
      <c r="P24">
        <v>10.36</v>
      </c>
      <c r="Q24">
        <v>22.89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68.86</v>
      </c>
      <c r="Y24">
        <v>22.95</v>
      </c>
      <c r="Z24">
        <v>22.95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19.420000000000002</v>
      </c>
      <c r="AH24">
        <v>54.59</v>
      </c>
      <c r="AI24">
        <v>54.59</v>
      </c>
      <c r="AJ24">
        <v>24.2</v>
      </c>
    </row>
    <row r="25" spans="1:36">
      <c r="A25" t="s">
        <v>67</v>
      </c>
      <c r="B25" s="34">
        <v>201.7</v>
      </c>
      <c r="C25" s="34">
        <v>47.43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47.47</v>
      </c>
      <c r="N25">
        <v>184.89</v>
      </c>
      <c r="O25">
        <v>77.44</v>
      </c>
      <c r="P25">
        <v>10.36</v>
      </c>
      <c r="Q25">
        <v>22.67</v>
      </c>
      <c r="R25" s="93">
        <v>0</v>
      </c>
      <c r="S25" s="93">
        <v>0</v>
      </c>
      <c r="T25" s="93">
        <v>0</v>
      </c>
      <c r="U25">
        <v>10.78</v>
      </c>
      <c r="V25">
        <v>0.21467600000000001</v>
      </c>
      <c r="W25">
        <v>11.92</v>
      </c>
      <c r="X25">
        <v>65.239999999999995</v>
      </c>
      <c r="Y25">
        <v>21.75</v>
      </c>
      <c r="Z25">
        <v>21.74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19.7</v>
      </c>
      <c r="AH25">
        <v>52</v>
      </c>
      <c r="AI25">
        <v>52</v>
      </c>
      <c r="AJ25">
        <v>23.23</v>
      </c>
    </row>
    <row r="26" spans="1:36">
      <c r="A26" t="s">
        <v>68</v>
      </c>
      <c r="B26" s="34">
        <v>201.7</v>
      </c>
      <c r="C26" s="34">
        <v>47.43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35.31</v>
      </c>
      <c r="N26">
        <v>197.47</v>
      </c>
      <c r="O26">
        <v>101.4</v>
      </c>
      <c r="P26">
        <v>10.36</v>
      </c>
      <c r="Q26">
        <v>22.47</v>
      </c>
      <c r="R26" s="93">
        <v>0</v>
      </c>
      <c r="S26" s="93">
        <v>0</v>
      </c>
      <c r="T26" s="93">
        <v>0</v>
      </c>
      <c r="U26">
        <v>10.78</v>
      </c>
      <c r="V26">
        <v>1.424668</v>
      </c>
      <c r="W26">
        <v>11.92</v>
      </c>
      <c r="X26">
        <v>63.17</v>
      </c>
      <c r="Y26">
        <v>21.06</v>
      </c>
      <c r="Z26">
        <v>21.06</v>
      </c>
      <c r="AA26">
        <v>0.13</v>
      </c>
      <c r="AB26">
        <v>0.03</v>
      </c>
      <c r="AC26">
        <v>0</v>
      </c>
      <c r="AD26">
        <v>0</v>
      </c>
      <c r="AE26">
        <v>0.67</v>
      </c>
      <c r="AF26">
        <v>0.33</v>
      </c>
      <c r="AG26">
        <v>19.329999999999998</v>
      </c>
      <c r="AH26">
        <v>50.45</v>
      </c>
      <c r="AI26">
        <v>50.45</v>
      </c>
      <c r="AJ26">
        <v>23.23</v>
      </c>
    </row>
    <row r="27" spans="1:36">
      <c r="A27" t="s">
        <v>69</v>
      </c>
      <c r="B27" s="34">
        <v>201.7</v>
      </c>
      <c r="C27" s="34">
        <v>31.94</v>
      </c>
      <c r="D27" s="93">
        <f t="shared" si="0"/>
        <v>19.189999999999998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35.31</v>
      </c>
      <c r="N27">
        <v>211.02</v>
      </c>
      <c r="O27">
        <v>101.4</v>
      </c>
      <c r="P27">
        <v>10.36</v>
      </c>
      <c r="Q27">
        <v>22.07</v>
      </c>
      <c r="R27" s="93">
        <v>17.809999999999999</v>
      </c>
      <c r="S27" s="93">
        <v>1.38</v>
      </c>
      <c r="T27" s="93">
        <v>0</v>
      </c>
      <c r="U27">
        <v>10.78</v>
      </c>
      <c r="V27">
        <v>2.898126</v>
      </c>
      <c r="W27">
        <v>11.92</v>
      </c>
      <c r="X27">
        <v>62.51</v>
      </c>
      <c r="Y27">
        <v>20.84</v>
      </c>
      <c r="Z27">
        <v>20.82</v>
      </c>
      <c r="AA27">
        <v>2.38</v>
      </c>
      <c r="AB27">
        <v>0.48</v>
      </c>
      <c r="AC27">
        <v>0.03</v>
      </c>
      <c r="AD27">
        <v>0.64</v>
      </c>
      <c r="AE27">
        <v>2.67</v>
      </c>
      <c r="AF27">
        <v>1.33</v>
      </c>
      <c r="AG27">
        <v>18.690000000000001</v>
      </c>
      <c r="AH27">
        <v>49.33</v>
      </c>
      <c r="AI27">
        <v>49.33</v>
      </c>
      <c r="AJ27">
        <v>23.23</v>
      </c>
    </row>
    <row r="28" spans="1:36">
      <c r="A28" t="s">
        <v>70</v>
      </c>
      <c r="B28" s="34">
        <v>201.7</v>
      </c>
      <c r="C28" s="34">
        <v>31.94</v>
      </c>
      <c r="D28" s="93">
        <f t="shared" si="0"/>
        <v>29.96</v>
      </c>
      <c r="E28" s="34"/>
      <c r="F28" s="34"/>
      <c r="G28" s="34"/>
      <c r="H28" s="34"/>
      <c r="I28" s="34"/>
      <c r="J28" s="37">
        <v>0.38</v>
      </c>
      <c r="K28" s="37">
        <v>0.38</v>
      </c>
      <c r="L28" s="37">
        <v>0.38</v>
      </c>
      <c r="M28">
        <v>35.31</v>
      </c>
      <c r="N28">
        <v>211.02</v>
      </c>
      <c r="O28">
        <v>101.4</v>
      </c>
      <c r="P28">
        <v>10.36</v>
      </c>
      <c r="Q28">
        <v>21.62</v>
      </c>
      <c r="R28" s="93">
        <v>24.1</v>
      </c>
      <c r="S28" s="93">
        <v>3.82</v>
      </c>
      <c r="T28" s="93">
        <v>2.04</v>
      </c>
      <c r="U28">
        <v>10.78</v>
      </c>
      <c r="V28">
        <v>4.3423100000000003</v>
      </c>
      <c r="W28">
        <v>11.92</v>
      </c>
      <c r="X28">
        <v>62.58</v>
      </c>
      <c r="Y28">
        <v>20.86</v>
      </c>
      <c r="Z28">
        <v>20.87</v>
      </c>
      <c r="AA28">
        <v>4.62</v>
      </c>
      <c r="AB28">
        <v>0.92</v>
      </c>
      <c r="AC28">
        <v>0.03</v>
      </c>
      <c r="AD28">
        <v>1.66</v>
      </c>
      <c r="AE28">
        <v>3.33</v>
      </c>
      <c r="AF28">
        <v>1.67</v>
      </c>
      <c r="AG28">
        <v>18.72</v>
      </c>
      <c r="AH28">
        <v>49.51</v>
      </c>
      <c r="AI28">
        <v>49.51</v>
      </c>
      <c r="AJ28">
        <v>22.26</v>
      </c>
    </row>
    <row r="29" spans="1:36">
      <c r="A29" t="s">
        <v>71</v>
      </c>
      <c r="B29" s="34">
        <v>201.7</v>
      </c>
      <c r="C29" s="34">
        <v>31.94</v>
      </c>
      <c r="D29" s="93">
        <f t="shared" si="0"/>
        <v>49.910000000000004</v>
      </c>
      <c r="E29" s="34"/>
      <c r="F29" s="34"/>
      <c r="G29" s="34"/>
      <c r="H29" s="34"/>
      <c r="I29" s="34"/>
      <c r="J29" s="37">
        <v>0.69</v>
      </c>
      <c r="K29" s="37">
        <v>0.69</v>
      </c>
      <c r="L29" s="37">
        <v>0.69</v>
      </c>
      <c r="M29">
        <v>35.31</v>
      </c>
      <c r="N29">
        <v>211.02</v>
      </c>
      <c r="O29">
        <v>101.4</v>
      </c>
      <c r="P29">
        <v>10.36</v>
      </c>
      <c r="Q29">
        <v>20.010000000000002</v>
      </c>
      <c r="R29" s="93">
        <v>33</v>
      </c>
      <c r="S29" s="93">
        <v>11.06</v>
      </c>
      <c r="T29" s="93">
        <v>5.85</v>
      </c>
      <c r="U29">
        <v>10.78</v>
      </c>
      <c r="V29">
        <v>6.1182660000000002</v>
      </c>
      <c r="W29">
        <v>11.92</v>
      </c>
      <c r="X29">
        <v>75.260000000000005</v>
      </c>
      <c r="Y29">
        <v>25.09</v>
      </c>
      <c r="Z29">
        <v>25.08</v>
      </c>
      <c r="AA29">
        <v>10.79</v>
      </c>
      <c r="AB29">
        <v>2.16</v>
      </c>
      <c r="AC29">
        <v>0.33</v>
      </c>
      <c r="AD29">
        <v>2.92</v>
      </c>
      <c r="AE29">
        <v>4.67</v>
      </c>
      <c r="AF29">
        <v>2.33</v>
      </c>
      <c r="AG29">
        <v>18.329999999999998</v>
      </c>
      <c r="AH29">
        <v>56.4</v>
      </c>
      <c r="AI29">
        <v>56.4</v>
      </c>
      <c r="AJ29">
        <v>21.3</v>
      </c>
    </row>
    <row r="30" spans="1:36">
      <c r="A30" t="s">
        <v>72</v>
      </c>
      <c r="B30" s="34">
        <v>153.30000000000001</v>
      </c>
      <c r="C30" s="34">
        <v>31.94</v>
      </c>
      <c r="D30" s="93">
        <f t="shared" si="0"/>
        <v>62.04</v>
      </c>
      <c r="E30" s="34"/>
      <c r="F30" s="34"/>
      <c r="G30" s="34"/>
      <c r="H30" s="34"/>
      <c r="I30" s="34"/>
      <c r="J30" s="37">
        <v>1.07</v>
      </c>
      <c r="K30" s="37">
        <v>1.07</v>
      </c>
      <c r="L30" s="37">
        <v>1.07</v>
      </c>
      <c r="M30">
        <v>35.31</v>
      </c>
      <c r="N30">
        <v>211.02</v>
      </c>
      <c r="O30">
        <v>72.36</v>
      </c>
      <c r="P30">
        <v>10.36</v>
      </c>
      <c r="Q30">
        <v>20.02</v>
      </c>
      <c r="R30" s="93">
        <v>33</v>
      </c>
      <c r="S30" s="93">
        <v>16</v>
      </c>
      <c r="T30" s="93">
        <v>13.04</v>
      </c>
      <c r="U30">
        <v>10.78</v>
      </c>
      <c r="V30">
        <v>8.2747840000000004</v>
      </c>
      <c r="W30">
        <v>11.92</v>
      </c>
      <c r="X30">
        <v>74.260000000000005</v>
      </c>
      <c r="Y30">
        <v>24.75</v>
      </c>
      <c r="Z30">
        <v>24.77</v>
      </c>
      <c r="AA30">
        <v>16.82</v>
      </c>
      <c r="AB30">
        <v>3.36</v>
      </c>
      <c r="AC30">
        <v>0.97</v>
      </c>
      <c r="AD30">
        <v>4.5</v>
      </c>
      <c r="AE30">
        <v>4.67</v>
      </c>
      <c r="AF30">
        <v>2.33</v>
      </c>
      <c r="AG30">
        <v>18.079999999999998</v>
      </c>
      <c r="AH30">
        <v>56.74</v>
      </c>
      <c r="AI30">
        <v>56.74</v>
      </c>
      <c r="AJ30">
        <v>23.23</v>
      </c>
    </row>
    <row r="31" spans="1:36">
      <c r="A31" t="s">
        <v>73</v>
      </c>
      <c r="B31" s="34">
        <v>133.58000000000001</v>
      </c>
      <c r="C31" s="34">
        <v>31.94</v>
      </c>
      <c r="D31" s="93">
        <f t="shared" si="0"/>
        <v>76.31</v>
      </c>
      <c r="E31" s="34"/>
      <c r="F31" s="34"/>
      <c r="G31" s="34"/>
      <c r="H31" s="34"/>
      <c r="I31" s="34"/>
      <c r="J31" s="37">
        <v>1.55</v>
      </c>
      <c r="K31" s="37">
        <v>1.55</v>
      </c>
      <c r="L31" s="37">
        <v>1.55</v>
      </c>
      <c r="M31">
        <v>35.31</v>
      </c>
      <c r="N31">
        <v>211.02</v>
      </c>
      <c r="O31">
        <v>48.4</v>
      </c>
      <c r="P31">
        <v>10.36</v>
      </c>
      <c r="Q31">
        <v>20.67</v>
      </c>
      <c r="R31" s="93">
        <v>33</v>
      </c>
      <c r="S31" s="93">
        <v>21</v>
      </c>
      <c r="T31" s="93">
        <v>22.31</v>
      </c>
      <c r="U31">
        <v>10.78</v>
      </c>
      <c r="V31">
        <v>10.704526</v>
      </c>
      <c r="W31">
        <v>11.92</v>
      </c>
      <c r="X31">
        <v>74.849999999999994</v>
      </c>
      <c r="Y31">
        <v>24.95</v>
      </c>
      <c r="Z31">
        <v>24.95</v>
      </c>
      <c r="AA31">
        <v>23.74</v>
      </c>
      <c r="AB31">
        <v>4.75</v>
      </c>
      <c r="AC31">
        <v>3.83</v>
      </c>
      <c r="AD31">
        <v>6.54</v>
      </c>
      <c r="AE31">
        <v>12</v>
      </c>
      <c r="AF31">
        <v>6</v>
      </c>
      <c r="AG31">
        <v>18.079999999999998</v>
      </c>
      <c r="AH31">
        <v>56.89</v>
      </c>
      <c r="AI31">
        <v>56.89</v>
      </c>
      <c r="AJ31">
        <v>21.3</v>
      </c>
    </row>
    <row r="32" spans="1:36">
      <c r="A32" t="s">
        <v>74</v>
      </c>
      <c r="B32" s="34">
        <v>133.58000000000001</v>
      </c>
      <c r="C32" s="34">
        <v>31.94</v>
      </c>
      <c r="D32" s="93">
        <f t="shared" si="0"/>
        <v>88.95</v>
      </c>
      <c r="E32" s="34"/>
      <c r="F32" s="34"/>
      <c r="G32" s="34"/>
      <c r="H32" s="34"/>
      <c r="I32" s="34"/>
      <c r="J32" s="37">
        <v>2.1</v>
      </c>
      <c r="K32" s="37">
        <v>2.1</v>
      </c>
      <c r="L32" s="37">
        <v>2.1</v>
      </c>
      <c r="M32">
        <v>35.31</v>
      </c>
      <c r="N32">
        <v>211.02</v>
      </c>
      <c r="O32">
        <v>48.4</v>
      </c>
      <c r="P32">
        <v>10.36</v>
      </c>
      <c r="Q32">
        <v>21.48</v>
      </c>
      <c r="R32" s="93">
        <v>30.48</v>
      </c>
      <c r="S32" s="93">
        <v>28</v>
      </c>
      <c r="T32" s="93">
        <v>30.47</v>
      </c>
      <c r="U32">
        <v>10.78</v>
      </c>
      <c r="V32">
        <v>13.261122</v>
      </c>
      <c r="W32">
        <v>11.92</v>
      </c>
      <c r="X32">
        <v>73.959999999999994</v>
      </c>
      <c r="Y32">
        <v>24.65</v>
      </c>
      <c r="Z32">
        <v>24.65</v>
      </c>
      <c r="AA32">
        <v>34.58</v>
      </c>
      <c r="AB32">
        <v>6.91</v>
      </c>
      <c r="AC32">
        <v>8</v>
      </c>
      <c r="AD32">
        <v>9.0500000000000007</v>
      </c>
      <c r="AE32">
        <v>20</v>
      </c>
      <c r="AF32">
        <v>10</v>
      </c>
      <c r="AG32">
        <v>17.68</v>
      </c>
      <c r="AH32">
        <v>55.29</v>
      </c>
      <c r="AI32">
        <v>55.29</v>
      </c>
      <c r="AJ32">
        <v>20.329999999999998</v>
      </c>
    </row>
    <row r="33" spans="1:36">
      <c r="A33" t="s">
        <v>75</v>
      </c>
      <c r="B33" s="34">
        <v>112.29</v>
      </c>
      <c r="C33" s="34">
        <v>31.94</v>
      </c>
      <c r="D33" s="93">
        <f t="shared" si="0"/>
        <v>92</v>
      </c>
      <c r="E33" s="34"/>
      <c r="F33" s="34"/>
      <c r="G33" s="34"/>
      <c r="H33" s="34"/>
      <c r="I33" s="34"/>
      <c r="J33" s="37">
        <v>2.75</v>
      </c>
      <c r="K33" s="37">
        <v>2.75</v>
      </c>
      <c r="L33" s="37">
        <v>2.75</v>
      </c>
      <c r="M33">
        <v>35.31</v>
      </c>
      <c r="N33">
        <v>211.02</v>
      </c>
      <c r="O33">
        <v>48.4</v>
      </c>
      <c r="P33">
        <v>10.36</v>
      </c>
      <c r="Q33">
        <v>14.08</v>
      </c>
      <c r="R33" s="93">
        <v>30.67</v>
      </c>
      <c r="S33" s="93">
        <v>30.67</v>
      </c>
      <c r="T33" s="93">
        <v>30.66</v>
      </c>
      <c r="U33">
        <v>10.78</v>
      </c>
      <c r="V33">
        <v>16.305617999999999</v>
      </c>
      <c r="W33">
        <v>11.92</v>
      </c>
      <c r="X33">
        <v>71.540000000000006</v>
      </c>
      <c r="Y33">
        <v>23.85</v>
      </c>
      <c r="Z33">
        <v>23.84</v>
      </c>
      <c r="AA33">
        <v>47.47</v>
      </c>
      <c r="AB33">
        <v>9.49</v>
      </c>
      <c r="AC33">
        <v>12.93</v>
      </c>
      <c r="AD33">
        <v>11.71</v>
      </c>
      <c r="AE33">
        <v>26.67</v>
      </c>
      <c r="AF33">
        <v>13.33</v>
      </c>
      <c r="AG33">
        <v>17.63</v>
      </c>
      <c r="AH33">
        <v>54.85</v>
      </c>
      <c r="AI33">
        <v>54.85</v>
      </c>
      <c r="AJ33">
        <v>21.3</v>
      </c>
    </row>
    <row r="34" spans="1:36">
      <c r="A34" t="s">
        <v>76</v>
      </c>
      <c r="B34" s="34">
        <v>112.29</v>
      </c>
      <c r="C34" s="34">
        <v>31.94</v>
      </c>
      <c r="D34" s="93">
        <f t="shared" si="0"/>
        <v>92.5</v>
      </c>
      <c r="E34" s="34"/>
      <c r="F34" s="34"/>
      <c r="G34" s="34"/>
      <c r="H34" s="34"/>
      <c r="I34" s="34"/>
      <c r="J34" s="37">
        <v>3.86</v>
      </c>
      <c r="K34" s="37">
        <v>3.86</v>
      </c>
      <c r="L34" s="37">
        <v>3.86</v>
      </c>
      <c r="M34">
        <v>35.31</v>
      </c>
      <c r="N34">
        <v>211.02</v>
      </c>
      <c r="O34">
        <v>48.4</v>
      </c>
      <c r="P34">
        <v>10.36</v>
      </c>
      <c r="Q34">
        <v>14.25</v>
      </c>
      <c r="R34" s="93">
        <v>30.83</v>
      </c>
      <c r="S34" s="93">
        <v>30.83</v>
      </c>
      <c r="T34" s="93">
        <v>30.84</v>
      </c>
      <c r="U34">
        <v>10.78</v>
      </c>
      <c r="V34">
        <v>18.559716000000002</v>
      </c>
      <c r="W34">
        <v>11.92</v>
      </c>
      <c r="X34">
        <v>70.89</v>
      </c>
      <c r="Y34">
        <v>23.63</v>
      </c>
      <c r="Z34">
        <v>23.63</v>
      </c>
      <c r="AA34">
        <v>61.51</v>
      </c>
      <c r="AB34">
        <v>12.3</v>
      </c>
      <c r="AC34">
        <v>19.37</v>
      </c>
      <c r="AD34">
        <v>14.52</v>
      </c>
      <c r="AE34">
        <v>34</v>
      </c>
      <c r="AF34">
        <v>17</v>
      </c>
      <c r="AG34">
        <v>17.600000000000001</v>
      </c>
      <c r="AH34">
        <v>53.97</v>
      </c>
      <c r="AI34">
        <v>53.97</v>
      </c>
      <c r="AJ34">
        <v>21.3</v>
      </c>
    </row>
    <row r="35" spans="1:36">
      <c r="A35" t="s">
        <v>77</v>
      </c>
      <c r="B35" s="34">
        <v>112.29</v>
      </c>
      <c r="C35" s="34">
        <v>31.94</v>
      </c>
      <c r="D35" s="93">
        <f t="shared" si="0"/>
        <v>95</v>
      </c>
      <c r="E35" s="34"/>
      <c r="F35" s="34"/>
      <c r="G35" s="34"/>
      <c r="H35" s="34"/>
      <c r="I35" s="34"/>
      <c r="J35" s="37">
        <v>4.93</v>
      </c>
      <c r="K35" s="37">
        <v>4.93</v>
      </c>
      <c r="L35" s="37">
        <v>4.93</v>
      </c>
      <c r="M35">
        <v>35.31</v>
      </c>
      <c r="N35">
        <v>226.51</v>
      </c>
      <c r="O35">
        <v>48.4</v>
      </c>
      <c r="P35">
        <v>10.36</v>
      </c>
      <c r="Q35">
        <v>14.8</v>
      </c>
      <c r="R35" s="93">
        <v>31.67</v>
      </c>
      <c r="S35" s="93">
        <v>31.67</v>
      </c>
      <c r="T35" s="93">
        <v>31.66</v>
      </c>
      <c r="U35">
        <v>10.78</v>
      </c>
      <c r="V35">
        <v>20.647928</v>
      </c>
      <c r="W35">
        <v>11.92</v>
      </c>
      <c r="X35">
        <v>57.93</v>
      </c>
      <c r="Y35">
        <v>19.309999999999999</v>
      </c>
      <c r="Z35">
        <v>19.309999999999999</v>
      </c>
      <c r="AA35">
        <v>77.650000000000006</v>
      </c>
      <c r="AB35">
        <v>15.53</v>
      </c>
      <c r="AC35">
        <v>28.37</v>
      </c>
      <c r="AD35">
        <v>20.93</v>
      </c>
      <c r="AE35">
        <v>40.67</v>
      </c>
      <c r="AF35">
        <v>20.329999999999998</v>
      </c>
      <c r="AG35">
        <v>15.98</v>
      </c>
      <c r="AH35">
        <v>53.43</v>
      </c>
      <c r="AI35">
        <v>53.43</v>
      </c>
      <c r="AJ35">
        <v>21.3</v>
      </c>
    </row>
    <row r="36" spans="1:36">
      <c r="A36" t="s">
        <v>78</v>
      </c>
      <c r="B36" s="34">
        <v>112.29</v>
      </c>
      <c r="C36" s="34">
        <v>31.94</v>
      </c>
      <c r="D36" s="93">
        <f t="shared" si="0"/>
        <v>95.5</v>
      </c>
      <c r="E36" s="34"/>
      <c r="F36" s="34"/>
      <c r="G36" s="34"/>
      <c r="H36" s="34"/>
      <c r="I36" s="34"/>
      <c r="J36" s="37">
        <v>6.09</v>
      </c>
      <c r="K36" s="37">
        <v>6.09</v>
      </c>
      <c r="L36" s="37">
        <v>6.09</v>
      </c>
      <c r="M36">
        <v>35.31</v>
      </c>
      <c r="N36">
        <v>226.51</v>
      </c>
      <c r="O36">
        <v>48.4</v>
      </c>
      <c r="P36">
        <v>10.36</v>
      </c>
      <c r="Q36">
        <v>15.15</v>
      </c>
      <c r="R36" s="93">
        <v>31.83</v>
      </c>
      <c r="S36" s="93">
        <v>31.83</v>
      </c>
      <c r="T36" s="93">
        <v>31.84</v>
      </c>
      <c r="U36">
        <v>10.78</v>
      </c>
      <c r="V36">
        <v>22.755655999999998</v>
      </c>
      <c r="W36">
        <v>11.92</v>
      </c>
      <c r="X36">
        <v>55.86</v>
      </c>
      <c r="Y36">
        <v>18.62</v>
      </c>
      <c r="Z36">
        <v>18.62</v>
      </c>
      <c r="AA36">
        <v>96.33</v>
      </c>
      <c r="AB36">
        <v>19.27</v>
      </c>
      <c r="AC36">
        <v>35.43</v>
      </c>
      <c r="AD36">
        <v>24.56</v>
      </c>
      <c r="AE36">
        <v>48.67</v>
      </c>
      <c r="AF36">
        <v>24.33</v>
      </c>
      <c r="AG36">
        <v>15.77</v>
      </c>
      <c r="AH36">
        <v>53.14</v>
      </c>
      <c r="AI36">
        <v>53.14</v>
      </c>
      <c r="AJ36">
        <v>21.3</v>
      </c>
    </row>
    <row r="37" spans="1:36">
      <c r="A37" t="s">
        <v>79</v>
      </c>
      <c r="B37" s="34">
        <v>112.29</v>
      </c>
      <c r="C37" s="34">
        <v>31.94</v>
      </c>
      <c r="D37" s="93">
        <f t="shared" si="0"/>
        <v>96</v>
      </c>
      <c r="E37" s="34"/>
      <c r="F37" s="34"/>
      <c r="G37" s="34"/>
      <c r="H37" s="34"/>
      <c r="I37" s="34"/>
      <c r="J37" s="37">
        <v>7.09</v>
      </c>
      <c r="K37" s="37">
        <v>7.09</v>
      </c>
      <c r="L37" s="37">
        <v>7.09</v>
      </c>
      <c r="M37">
        <v>35.31</v>
      </c>
      <c r="N37">
        <v>226.51</v>
      </c>
      <c r="O37">
        <v>48.4</v>
      </c>
      <c r="P37">
        <v>10.36</v>
      </c>
      <c r="Q37">
        <v>15.63</v>
      </c>
      <c r="R37" s="93">
        <v>32</v>
      </c>
      <c r="S37" s="93">
        <v>32</v>
      </c>
      <c r="T37" s="93">
        <v>32</v>
      </c>
      <c r="U37">
        <v>10.78</v>
      </c>
      <c r="V37">
        <v>25.097576</v>
      </c>
      <c r="W37">
        <v>11.92</v>
      </c>
      <c r="X37">
        <v>53.83</v>
      </c>
      <c r="Y37">
        <v>17.940000000000001</v>
      </c>
      <c r="Z37">
        <v>17.940000000000001</v>
      </c>
      <c r="AA37">
        <v>116.78</v>
      </c>
      <c r="AB37">
        <v>23.35</v>
      </c>
      <c r="AC37">
        <v>43.47</v>
      </c>
      <c r="AD37">
        <v>27.75</v>
      </c>
      <c r="AE37">
        <v>55.34</v>
      </c>
      <c r="AF37">
        <v>27.66</v>
      </c>
      <c r="AG37">
        <v>15.57</v>
      </c>
      <c r="AH37">
        <v>51.27</v>
      </c>
      <c r="AI37">
        <v>51.27</v>
      </c>
      <c r="AJ37">
        <v>22.26</v>
      </c>
    </row>
    <row r="38" spans="1:36">
      <c r="A38" t="s">
        <v>80</v>
      </c>
      <c r="B38" s="34">
        <v>112.29</v>
      </c>
      <c r="C38" s="34">
        <v>31.94</v>
      </c>
      <c r="D38" s="93">
        <f t="shared" si="0"/>
        <v>97</v>
      </c>
      <c r="E38" s="34"/>
      <c r="F38" s="34"/>
      <c r="G38" s="34"/>
      <c r="H38" s="34"/>
      <c r="I38" s="34"/>
      <c r="J38" s="37">
        <v>8.4600000000000009</v>
      </c>
      <c r="K38" s="37">
        <v>8.4600000000000009</v>
      </c>
      <c r="L38" s="37">
        <v>8.4600000000000009</v>
      </c>
      <c r="M38">
        <v>35.31</v>
      </c>
      <c r="N38">
        <v>226.51</v>
      </c>
      <c r="O38">
        <v>48.4</v>
      </c>
      <c r="P38">
        <v>10.36</v>
      </c>
      <c r="Q38">
        <v>15.86</v>
      </c>
      <c r="R38" s="93">
        <v>32.33</v>
      </c>
      <c r="S38" s="93">
        <v>32.33</v>
      </c>
      <c r="T38" s="93">
        <v>32.340000000000003</v>
      </c>
      <c r="U38">
        <v>10.78</v>
      </c>
      <c r="V38">
        <v>27.702961999999999</v>
      </c>
      <c r="W38">
        <v>11.92</v>
      </c>
      <c r="X38">
        <v>50.4</v>
      </c>
      <c r="Y38">
        <v>16.8</v>
      </c>
      <c r="Z38">
        <v>16.79</v>
      </c>
      <c r="AA38">
        <v>130.33000000000001</v>
      </c>
      <c r="AB38">
        <v>26.07</v>
      </c>
      <c r="AC38">
        <v>50.77</v>
      </c>
      <c r="AD38">
        <v>30.49</v>
      </c>
      <c r="AE38">
        <v>62.67</v>
      </c>
      <c r="AF38">
        <v>31.33</v>
      </c>
      <c r="AG38">
        <v>15.56</v>
      </c>
      <c r="AH38">
        <v>48.99</v>
      </c>
      <c r="AI38">
        <v>48.99</v>
      </c>
      <c r="AJ38">
        <v>23.23</v>
      </c>
    </row>
    <row r="39" spans="1:36">
      <c r="A39" t="s">
        <v>81</v>
      </c>
      <c r="B39" s="34">
        <v>112.29</v>
      </c>
      <c r="C39" s="34">
        <v>31.94</v>
      </c>
      <c r="D39" s="93">
        <f t="shared" si="0"/>
        <v>97</v>
      </c>
      <c r="E39" s="34"/>
      <c r="F39" s="34"/>
      <c r="G39" s="34"/>
      <c r="H39" s="34"/>
      <c r="I39" s="34"/>
      <c r="J39" s="37">
        <v>9.0399999999999991</v>
      </c>
      <c r="K39" s="37">
        <v>9.0399999999999991</v>
      </c>
      <c r="L39" s="37">
        <v>9.0399999999999991</v>
      </c>
      <c r="M39">
        <v>35.31</v>
      </c>
      <c r="N39">
        <v>226.51</v>
      </c>
      <c r="O39">
        <v>48.4</v>
      </c>
      <c r="P39">
        <v>10.36</v>
      </c>
      <c r="Q39">
        <v>8.07</v>
      </c>
      <c r="R39" s="93">
        <v>32.33</v>
      </c>
      <c r="S39" s="93">
        <v>32.33</v>
      </c>
      <c r="T39" s="93">
        <v>32.340000000000003</v>
      </c>
      <c r="U39">
        <v>10.78</v>
      </c>
      <c r="V39">
        <v>30.708425999999999</v>
      </c>
      <c r="W39">
        <v>11.92</v>
      </c>
      <c r="X39">
        <v>50.46</v>
      </c>
      <c r="Y39">
        <v>16.82</v>
      </c>
      <c r="Z39">
        <v>16.829999999999998</v>
      </c>
      <c r="AA39">
        <v>147.86000000000001</v>
      </c>
      <c r="AB39">
        <v>29.57</v>
      </c>
      <c r="AC39">
        <v>56.87</v>
      </c>
      <c r="AD39">
        <v>32.96</v>
      </c>
      <c r="AE39">
        <v>70.67</v>
      </c>
      <c r="AF39">
        <v>35.33</v>
      </c>
      <c r="AG39">
        <v>14.37</v>
      </c>
      <c r="AH39">
        <v>43.59</v>
      </c>
      <c r="AI39">
        <v>43.59</v>
      </c>
      <c r="AJ39">
        <v>23.23</v>
      </c>
    </row>
    <row r="40" spans="1:36">
      <c r="A40" t="s">
        <v>82</v>
      </c>
      <c r="B40" s="34">
        <v>143.26</v>
      </c>
      <c r="C40" s="34">
        <v>31.94</v>
      </c>
      <c r="D40" s="93">
        <f t="shared" si="0"/>
        <v>97</v>
      </c>
      <c r="E40" s="34"/>
      <c r="F40" s="34"/>
      <c r="G40" s="34"/>
      <c r="H40" s="34"/>
      <c r="I40" s="34"/>
      <c r="J40" s="37">
        <v>9.52</v>
      </c>
      <c r="K40" s="37">
        <v>9.52</v>
      </c>
      <c r="L40" s="37">
        <v>9.52</v>
      </c>
      <c r="M40">
        <v>35.31</v>
      </c>
      <c r="N40">
        <v>226.51</v>
      </c>
      <c r="O40">
        <v>48.4</v>
      </c>
      <c r="P40">
        <v>10.36</v>
      </c>
      <c r="Q40">
        <v>8.07</v>
      </c>
      <c r="R40" s="93">
        <v>32.33</v>
      </c>
      <c r="S40" s="93">
        <v>32.33</v>
      </c>
      <c r="T40" s="93">
        <v>32.340000000000003</v>
      </c>
      <c r="U40">
        <v>10.78</v>
      </c>
      <c r="V40">
        <v>33.918807999999999</v>
      </c>
      <c r="W40">
        <v>11.92</v>
      </c>
      <c r="X40">
        <v>51.22</v>
      </c>
      <c r="Y40">
        <v>17.07</v>
      </c>
      <c r="Z40">
        <v>17.07</v>
      </c>
      <c r="AA40">
        <v>169.2</v>
      </c>
      <c r="AB40">
        <v>33.840000000000003</v>
      </c>
      <c r="AC40">
        <v>61.63</v>
      </c>
      <c r="AD40">
        <v>34.96</v>
      </c>
      <c r="AE40">
        <v>74</v>
      </c>
      <c r="AF40">
        <v>37</v>
      </c>
      <c r="AG40">
        <v>14.45</v>
      </c>
      <c r="AH40">
        <v>42.95</v>
      </c>
      <c r="AI40">
        <v>42.95</v>
      </c>
      <c r="AJ40">
        <v>22.26</v>
      </c>
    </row>
    <row r="41" spans="1:36">
      <c r="A41" t="s">
        <v>83</v>
      </c>
      <c r="B41" s="34">
        <v>110.35</v>
      </c>
      <c r="C41" s="34">
        <v>31.94</v>
      </c>
      <c r="D41" s="93">
        <f t="shared" si="0"/>
        <v>97</v>
      </c>
      <c r="E41" s="34"/>
      <c r="F41" s="34"/>
      <c r="G41" s="34"/>
      <c r="H41" s="34"/>
      <c r="I41" s="34"/>
      <c r="J41" s="37">
        <v>9.91</v>
      </c>
      <c r="K41" s="37">
        <v>9.91</v>
      </c>
      <c r="L41" s="37">
        <v>9.91</v>
      </c>
      <c r="M41">
        <v>35.31</v>
      </c>
      <c r="N41">
        <v>226.51</v>
      </c>
      <c r="O41">
        <v>48.4</v>
      </c>
      <c r="P41">
        <v>10.36</v>
      </c>
      <c r="Q41">
        <v>8.0500000000000007</v>
      </c>
      <c r="R41" s="93">
        <v>32.33</v>
      </c>
      <c r="S41" s="93">
        <v>32.33</v>
      </c>
      <c r="T41" s="93">
        <v>32.340000000000003</v>
      </c>
      <c r="U41">
        <v>10.78</v>
      </c>
      <c r="V41">
        <v>36.982819999999997</v>
      </c>
      <c r="W41">
        <v>11.92</v>
      </c>
      <c r="X41">
        <v>52.2</v>
      </c>
      <c r="Y41">
        <v>17.399999999999999</v>
      </c>
      <c r="Z41">
        <v>17.399999999999999</v>
      </c>
      <c r="AA41">
        <v>180.65</v>
      </c>
      <c r="AB41">
        <v>36.130000000000003</v>
      </c>
      <c r="AC41">
        <v>68</v>
      </c>
      <c r="AD41">
        <v>39.31</v>
      </c>
      <c r="AE41">
        <v>78.67</v>
      </c>
      <c r="AF41">
        <v>39.33</v>
      </c>
      <c r="AG41">
        <v>14.54</v>
      </c>
      <c r="AH41">
        <v>42.39</v>
      </c>
      <c r="AI41">
        <v>42.39</v>
      </c>
      <c r="AJ41">
        <v>22.26</v>
      </c>
    </row>
    <row r="42" spans="1:36">
      <c r="A42" t="s">
        <v>84</v>
      </c>
      <c r="B42" s="34">
        <v>110.35</v>
      </c>
      <c r="C42" s="34">
        <v>31.94</v>
      </c>
      <c r="D42" s="93">
        <f t="shared" si="0"/>
        <v>97</v>
      </c>
      <c r="E42" s="34"/>
      <c r="F42" s="34"/>
      <c r="G42" s="34"/>
      <c r="H42" s="34"/>
      <c r="I42" s="34"/>
      <c r="J42" s="37">
        <v>10.27</v>
      </c>
      <c r="K42" s="37">
        <v>10.27</v>
      </c>
      <c r="L42" s="37">
        <v>10.27</v>
      </c>
      <c r="M42">
        <v>35.31</v>
      </c>
      <c r="N42">
        <v>226.51</v>
      </c>
      <c r="O42">
        <v>48.4</v>
      </c>
      <c r="P42">
        <v>10.36</v>
      </c>
      <c r="Q42">
        <v>8.07</v>
      </c>
      <c r="R42" s="93">
        <v>32.33</v>
      </c>
      <c r="S42" s="93">
        <v>32.33</v>
      </c>
      <c r="T42" s="93">
        <v>32.340000000000003</v>
      </c>
      <c r="U42">
        <v>10.78</v>
      </c>
      <c r="V42">
        <v>40.046832000000002</v>
      </c>
      <c r="W42">
        <v>11.92</v>
      </c>
      <c r="X42">
        <v>53.01</v>
      </c>
      <c r="Y42">
        <v>17.670000000000002</v>
      </c>
      <c r="Z42">
        <v>17.68</v>
      </c>
      <c r="AA42">
        <v>193.11</v>
      </c>
      <c r="AB42">
        <v>38.619999999999997</v>
      </c>
      <c r="AC42">
        <v>73.23</v>
      </c>
      <c r="AD42">
        <v>41.63</v>
      </c>
      <c r="AE42">
        <v>82.67</v>
      </c>
      <c r="AF42">
        <v>41.33</v>
      </c>
      <c r="AG42">
        <v>14.63</v>
      </c>
      <c r="AH42">
        <v>42.04</v>
      </c>
      <c r="AI42">
        <v>42.04</v>
      </c>
      <c r="AJ42">
        <v>22.26</v>
      </c>
    </row>
    <row r="43" spans="1:36">
      <c r="A43" t="s">
        <v>85</v>
      </c>
      <c r="B43" s="34">
        <v>110.35</v>
      </c>
      <c r="C43" s="34">
        <v>31.94</v>
      </c>
      <c r="D43" s="93">
        <f t="shared" si="0"/>
        <v>97</v>
      </c>
      <c r="E43" s="34"/>
      <c r="F43" s="34"/>
      <c r="G43" s="34"/>
      <c r="H43" s="34"/>
      <c r="I43" s="34"/>
      <c r="J43" s="37">
        <v>10.49</v>
      </c>
      <c r="K43" s="37">
        <v>10.49</v>
      </c>
      <c r="L43" s="37">
        <v>10.49</v>
      </c>
      <c r="M43">
        <v>35.31</v>
      </c>
      <c r="N43">
        <v>226.51</v>
      </c>
      <c r="O43">
        <v>48.4</v>
      </c>
      <c r="P43">
        <v>10.36</v>
      </c>
      <c r="Q43">
        <v>7.85</v>
      </c>
      <c r="R43" s="93">
        <v>32.33</v>
      </c>
      <c r="S43" s="93">
        <v>32.33</v>
      </c>
      <c r="T43" s="93">
        <v>32.340000000000003</v>
      </c>
      <c r="U43">
        <v>10.78</v>
      </c>
      <c r="V43">
        <v>41.930126000000001</v>
      </c>
      <c r="W43">
        <v>11.92</v>
      </c>
      <c r="X43">
        <v>53.83</v>
      </c>
      <c r="Y43">
        <v>17.940000000000001</v>
      </c>
      <c r="Z43">
        <v>17.96</v>
      </c>
      <c r="AA43">
        <v>204.49</v>
      </c>
      <c r="AB43">
        <v>40.9</v>
      </c>
      <c r="AC43">
        <v>77.67</v>
      </c>
      <c r="AD43">
        <v>43.28</v>
      </c>
      <c r="AE43">
        <v>90.67</v>
      </c>
      <c r="AF43">
        <v>45.33</v>
      </c>
      <c r="AG43">
        <v>15.01</v>
      </c>
      <c r="AH43">
        <v>42.04</v>
      </c>
      <c r="AI43">
        <v>42.04</v>
      </c>
      <c r="AJ43">
        <v>21.3</v>
      </c>
    </row>
    <row r="44" spans="1:36">
      <c r="A44" t="s">
        <v>86</v>
      </c>
      <c r="B44" s="34">
        <v>158.75</v>
      </c>
      <c r="C44" s="34">
        <v>48.31</v>
      </c>
      <c r="D44" s="93">
        <f t="shared" si="0"/>
        <v>97</v>
      </c>
      <c r="E44" s="34"/>
      <c r="F44" s="34"/>
      <c r="G44" s="34"/>
      <c r="H44" s="34"/>
      <c r="I44" s="34"/>
      <c r="J44" s="37">
        <v>10.59</v>
      </c>
      <c r="K44" s="37">
        <v>10.59</v>
      </c>
      <c r="L44" s="37">
        <v>10.59</v>
      </c>
      <c r="M44">
        <v>58.1</v>
      </c>
      <c r="N44">
        <v>226.51</v>
      </c>
      <c r="O44">
        <v>48.4</v>
      </c>
      <c r="P44">
        <v>10.36</v>
      </c>
      <c r="Q44">
        <v>7.99</v>
      </c>
      <c r="R44" s="93">
        <v>32.33</v>
      </c>
      <c r="S44" s="93">
        <v>32.33</v>
      </c>
      <c r="T44" s="93">
        <v>32.340000000000003</v>
      </c>
      <c r="U44">
        <v>10.78</v>
      </c>
      <c r="V44">
        <v>42.339962</v>
      </c>
      <c r="W44">
        <v>11.92</v>
      </c>
      <c r="X44">
        <v>65.06</v>
      </c>
      <c r="Y44">
        <v>21.69</v>
      </c>
      <c r="Z44">
        <v>21.68</v>
      </c>
      <c r="AA44">
        <v>214.88</v>
      </c>
      <c r="AB44">
        <v>42.98</v>
      </c>
      <c r="AC44">
        <v>81.83</v>
      </c>
      <c r="AD44">
        <v>44.12</v>
      </c>
      <c r="AE44">
        <v>91.34</v>
      </c>
      <c r="AF44">
        <v>45.66</v>
      </c>
      <c r="AG44">
        <v>22.77</v>
      </c>
      <c r="AH44">
        <v>55.12</v>
      </c>
      <c r="AI44">
        <v>55.12</v>
      </c>
      <c r="AJ44">
        <v>23.23</v>
      </c>
    </row>
    <row r="45" spans="1:36">
      <c r="A45" t="s">
        <v>87</v>
      </c>
      <c r="B45" s="34">
        <v>166.2</v>
      </c>
      <c r="C45" s="34">
        <v>48.31</v>
      </c>
      <c r="D45" s="93">
        <f t="shared" si="0"/>
        <v>97</v>
      </c>
      <c r="E45" s="34"/>
      <c r="F45" s="34"/>
      <c r="G45" s="34"/>
      <c r="H45" s="34"/>
      <c r="I45" s="34"/>
      <c r="J45" s="37">
        <v>10.59</v>
      </c>
      <c r="K45" s="37">
        <v>10.59</v>
      </c>
      <c r="L45" s="37">
        <v>10.59</v>
      </c>
      <c r="M45">
        <v>58.1</v>
      </c>
      <c r="N45">
        <v>226.51</v>
      </c>
      <c r="O45">
        <v>48.4</v>
      </c>
      <c r="P45">
        <v>10.36</v>
      </c>
      <c r="Q45">
        <v>7.92</v>
      </c>
      <c r="R45" s="93">
        <v>32.33</v>
      </c>
      <c r="S45" s="93">
        <v>32.33</v>
      </c>
      <c r="T45" s="93">
        <v>32.340000000000003</v>
      </c>
      <c r="U45">
        <v>10.78</v>
      </c>
      <c r="V45">
        <v>42.535122000000001</v>
      </c>
      <c r="W45">
        <v>11.92</v>
      </c>
      <c r="X45">
        <v>65.17</v>
      </c>
      <c r="Y45">
        <v>21.72</v>
      </c>
      <c r="Z45">
        <v>21.73</v>
      </c>
      <c r="AA45">
        <v>224.38</v>
      </c>
      <c r="AB45">
        <v>44.87</v>
      </c>
      <c r="AC45">
        <v>84.67</v>
      </c>
      <c r="AD45">
        <v>44.69</v>
      </c>
      <c r="AE45">
        <v>92</v>
      </c>
      <c r="AF45">
        <v>46</v>
      </c>
      <c r="AG45">
        <v>22.97</v>
      </c>
      <c r="AH45">
        <v>55.87</v>
      </c>
      <c r="AI45">
        <v>55.87</v>
      </c>
      <c r="AJ45">
        <v>21.3</v>
      </c>
    </row>
    <row r="46" spans="1:36">
      <c r="A46" t="s">
        <v>88</v>
      </c>
      <c r="B46" s="34">
        <v>166.2</v>
      </c>
      <c r="C46" s="34">
        <v>48.31</v>
      </c>
      <c r="D46" s="93">
        <f t="shared" si="0"/>
        <v>97</v>
      </c>
      <c r="E46" s="34"/>
      <c r="F46" s="34"/>
      <c r="G46" s="34"/>
      <c r="H46" s="34"/>
      <c r="I46" s="34"/>
      <c r="J46" s="37">
        <v>10.59</v>
      </c>
      <c r="K46" s="37">
        <v>10.59</v>
      </c>
      <c r="L46" s="37">
        <v>10.59</v>
      </c>
      <c r="M46">
        <v>58.1</v>
      </c>
      <c r="N46">
        <v>226.51</v>
      </c>
      <c r="O46">
        <v>48.4</v>
      </c>
      <c r="P46">
        <v>10.36</v>
      </c>
      <c r="Q46">
        <v>7.92</v>
      </c>
      <c r="R46" s="93">
        <v>32.33</v>
      </c>
      <c r="S46" s="93">
        <v>32.33</v>
      </c>
      <c r="T46" s="93">
        <v>32.340000000000003</v>
      </c>
      <c r="U46">
        <v>10.78</v>
      </c>
      <c r="V46">
        <v>43.227939999999997</v>
      </c>
      <c r="W46">
        <v>11.92</v>
      </c>
      <c r="X46">
        <v>65.11</v>
      </c>
      <c r="Y46">
        <v>21.7</v>
      </c>
      <c r="Z46">
        <v>21.72</v>
      </c>
      <c r="AA46">
        <v>233.63</v>
      </c>
      <c r="AB46">
        <v>46.73</v>
      </c>
      <c r="AC46">
        <v>86.03</v>
      </c>
      <c r="AD46">
        <v>45.07</v>
      </c>
      <c r="AE46">
        <v>93.34</v>
      </c>
      <c r="AF46">
        <v>46.66</v>
      </c>
      <c r="AG46">
        <v>23.04</v>
      </c>
      <c r="AH46">
        <v>56.45</v>
      </c>
      <c r="AI46">
        <v>56.45</v>
      </c>
      <c r="AJ46">
        <v>23.23</v>
      </c>
    </row>
    <row r="47" spans="1:36">
      <c r="A47" t="s">
        <v>89</v>
      </c>
      <c r="B47" s="34">
        <v>166.2</v>
      </c>
      <c r="C47" s="34">
        <v>48.31</v>
      </c>
      <c r="D47" s="93">
        <f t="shared" si="0"/>
        <v>98</v>
      </c>
      <c r="E47" s="34"/>
      <c r="F47" s="34"/>
      <c r="G47" s="34"/>
      <c r="H47" s="34"/>
      <c r="I47" s="34"/>
      <c r="J47" s="37">
        <v>10.59</v>
      </c>
      <c r="K47" s="37">
        <v>10.59</v>
      </c>
      <c r="L47" s="37">
        <v>10.59</v>
      </c>
      <c r="M47">
        <v>58.1</v>
      </c>
      <c r="N47">
        <v>226.51</v>
      </c>
      <c r="O47">
        <v>48.4</v>
      </c>
      <c r="P47">
        <v>10.36</v>
      </c>
      <c r="Q47">
        <v>7.27</v>
      </c>
      <c r="R47" s="93">
        <v>32.67</v>
      </c>
      <c r="S47" s="93">
        <v>32.67</v>
      </c>
      <c r="T47" s="93">
        <v>32.659999999999997</v>
      </c>
      <c r="U47">
        <v>10.78</v>
      </c>
      <c r="V47">
        <v>45.32591</v>
      </c>
      <c r="W47">
        <v>11.92</v>
      </c>
      <c r="X47">
        <v>65.900000000000006</v>
      </c>
      <c r="Y47">
        <v>21.97</v>
      </c>
      <c r="Z47">
        <v>21.97</v>
      </c>
      <c r="AA47">
        <v>237.5</v>
      </c>
      <c r="AB47">
        <v>47.5</v>
      </c>
      <c r="AC47">
        <v>87.03</v>
      </c>
      <c r="AD47">
        <v>47.26</v>
      </c>
      <c r="AE47">
        <v>94.67</v>
      </c>
      <c r="AF47">
        <v>47.33</v>
      </c>
      <c r="AG47">
        <v>23.22</v>
      </c>
      <c r="AH47">
        <v>56.76</v>
      </c>
      <c r="AI47">
        <v>56.76</v>
      </c>
      <c r="AJ47">
        <v>24.2</v>
      </c>
    </row>
    <row r="48" spans="1:36">
      <c r="A48" t="s">
        <v>90</v>
      </c>
      <c r="B48" s="34">
        <v>166.2</v>
      </c>
      <c r="C48" s="34">
        <v>48.31</v>
      </c>
      <c r="D48" s="93">
        <f t="shared" si="0"/>
        <v>98</v>
      </c>
      <c r="E48" s="34"/>
      <c r="F48" s="34"/>
      <c r="G48" s="34"/>
      <c r="H48" s="34"/>
      <c r="I48" s="34"/>
      <c r="J48" s="37">
        <v>10.59</v>
      </c>
      <c r="K48" s="37">
        <v>10.59</v>
      </c>
      <c r="L48" s="37">
        <v>10.59</v>
      </c>
      <c r="M48">
        <v>58.1</v>
      </c>
      <c r="N48">
        <v>226.51</v>
      </c>
      <c r="O48">
        <v>48.4</v>
      </c>
      <c r="P48">
        <v>10.36</v>
      </c>
      <c r="Q48">
        <v>7.32</v>
      </c>
      <c r="R48" s="93">
        <v>32.67</v>
      </c>
      <c r="S48" s="93">
        <v>32.67</v>
      </c>
      <c r="T48" s="93">
        <v>32.659999999999997</v>
      </c>
      <c r="U48">
        <v>10.78</v>
      </c>
      <c r="V48">
        <v>47.862990000000003</v>
      </c>
      <c r="W48">
        <v>11.92</v>
      </c>
      <c r="X48">
        <v>66.709999999999994</v>
      </c>
      <c r="Y48">
        <v>22.24</v>
      </c>
      <c r="Z48">
        <v>22.23</v>
      </c>
      <c r="AA48">
        <v>237.5</v>
      </c>
      <c r="AB48">
        <v>47.5</v>
      </c>
      <c r="AC48">
        <v>87.57</v>
      </c>
      <c r="AD48">
        <v>48.09</v>
      </c>
      <c r="AE48">
        <v>94.67</v>
      </c>
      <c r="AF48">
        <v>47.33</v>
      </c>
      <c r="AG48">
        <v>23.23</v>
      </c>
      <c r="AH48">
        <v>57.11</v>
      </c>
      <c r="AI48">
        <v>57.11</v>
      </c>
      <c r="AJ48">
        <v>26.14</v>
      </c>
    </row>
    <row r="49" spans="1:36">
      <c r="A49" t="s">
        <v>91</v>
      </c>
      <c r="B49" s="34">
        <v>166.2</v>
      </c>
      <c r="C49" s="34">
        <v>48.31</v>
      </c>
      <c r="D49" s="93">
        <f t="shared" si="0"/>
        <v>98</v>
      </c>
      <c r="E49" s="34"/>
      <c r="F49" s="34"/>
      <c r="G49" s="34"/>
      <c r="H49" s="34"/>
      <c r="I49" s="34"/>
      <c r="J49" s="37">
        <v>10.59</v>
      </c>
      <c r="K49" s="37">
        <v>10.59</v>
      </c>
      <c r="L49" s="37">
        <v>10.59</v>
      </c>
      <c r="M49">
        <v>58.1</v>
      </c>
      <c r="N49">
        <v>244.9</v>
      </c>
      <c r="O49">
        <v>48.4</v>
      </c>
      <c r="P49">
        <v>10.36</v>
      </c>
      <c r="Q49">
        <v>7.35</v>
      </c>
      <c r="R49" s="93">
        <v>32.67</v>
      </c>
      <c r="S49" s="93">
        <v>32.67</v>
      </c>
      <c r="T49" s="93">
        <v>32.659999999999997</v>
      </c>
      <c r="U49">
        <v>10.78</v>
      </c>
      <c r="V49">
        <v>49.990234000000001</v>
      </c>
      <c r="W49">
        <v>11.92</v>
      </c>
      <c r="X49">
        <v>67.459999999999994</v>
      </c>
      <c r="Y49">
        <v>22.49</v>
      </c>
      <c r="Z49">
        <v>22.48</v>
      </c>
      <c r="AA49">
        <v>237.5</v>
      </c>
      <c r="AB49">
        <v>47.5</v>
      </c>
      <c r="AC49">
        <v>87.6</v>
      </c>
      <c r="AD49">
        <v>48.54</v>
      </c>
      <c r="AE49">
        <v>94.67</v>
      </c>
      <c r="AF49">
        <v>47.33</v>
      </c>
      <c r="AG49">
        <v>23.49</v>
      </c>
      <c r="AH49">
        <v>57.44</v>
      </c>
      <c r="AI49">
        <v>57.44</v>
      </c>
      <c r="AJ49">
        <v>25.17</v>
      </c>
    </row>
    <row r="50" spans="1:36">
      <c r="A50" t="s">
        <v>92</v>
      </c>
      <c r="B50" s="34">
        <v>166.2</v>
      </c>
      <c r="C50" s="34">
        <v>48.31</v>
      </c>
      <c r="D50" s="93">
        <f t="shared" si="0"/>
        <v>98</v>
      </c>
      <c r="E50" s="34"/>
      <c r="F50" s="34"/>
      <c r="G50" s="34"/>
      <c r="H50" s="34"/>
      <c r="I50" s="34"/>
      <c r="J50" s="37">
        <v>10.59</v>
      </c>
      <c r="K50" s="37">
        <v>10.59</v>
      </c>
      <c r="L50" s="37">
        <v>10.59</v>
      </c>
      <c r="M50">
        <v>58.1</v>
      </c>
      <c r="N50">
        <v>244.9</v>
      </c>
      <c r="O50">
        <v>48.4</v>
      </c>
      <c r="P50">
        <v>10.36</v>
      </c>
      <c r="Q50">
        <v>7.38</v>
      </c>
      <c r="R50" s="93">
        <v>32.67</v>
      </c>
      <c r="S50" s="93">
        <v>32.67</v>
      </c>
      <c r="T50" s="93">
        <v>32.659999999999997</v>
      </c>
      <c r="U50">
        <v>10.78</v>
      </c>
      <c r="V50">
        <v>52.156509999999997</v>
      </c>
      <c r="W50">
        <v>11.92</v>
      </c>
      <c r="X50">
        <v>66.81</v>
      </c>
      <c r="Y50">
        <v>22.27</v>
      </c>
      <c r="Z50">
        <v>22.27</v>
      </c>
      <c r="AA50">
        <v>237.5</v>
      </c>
      <c r="AB50">
        <v>47.5</v>
      </c>
      <c r="AC50">
        <v>87.6</v>
      </c>
      <c r="AD50">
        <v>48.44</v>
      </c>
      <c r="AE50">
        <v>94.67</v>
      </c>
      <c r="AF50">
        <v>47.33</v>
      </c>
      <c r="AG50">
        <v>23.54</v>
      </c>
      <c r="AH50">
        <v>58.21</v>
      </c>
      <c r="AI50">
        <v>58.21</v>
      </c>
      <c r="AJ50">
        <v>26.14</v>
      </c>
    </row>
    <row r="51" spans="1:36">
      <c r="A51" t="s">
        <v>93</v>
      </c>
      <c r="B51" s="34">
        <v>166.2</v>
      </c>
      <c r="C51" s="34">
        <v>48.31</v>
      </c>
      <c r="D51" s="93">
        <f t="shared" si="0"/>
        <v>98</v>
      </c>
      <c r="E51" s="34"/>
      <c r="F51" s="34"/>
      <c r="G51" s="34"/>
      <c r="H51" s="34"/>
      <c r="I51" s="34"/>
      <c r="J51" s="37">
        <v>10.59</v>
      </c>
      <c r="K51" s="37">
        <v>10.59</v>
      </c>
      <c r="L51" s="37">
        <v>10.59</v>
      </c>
      <c r="M51">
        <v>62.37</v>
      </c>
      <c r="N51">
        <v>244.9</v>
      </c>
      <c r="O51">
        <v>48.4</v>
      </c>
      <c r="P51">
        <v>10.36</v>
      </c>
      <c r="Q51">
        <v>7.4</v>
      </c>
      <c r="R51" s="93">
        <v>32.67</v>
      </c>
      <c r="S51" s="93">
        <v>32.67</v>
      </c>
      <c r="T51" s="93">
        <v>32.659999999999997</v>
      </c>
      <c r="U51">
        <v>10.78</v>
      </c>
      <c r="V51">
        <v>40.671343999999998</v>
      </c>
      <c r="W51">
        <v>11.92</v>
      </c>
      <c r="X51">
        <v>66.33</v>
      </c>
      <c r="Y51">
        <v>22.11</v>
      </c>
      <c r="Z51">
        <v>22.11</v>
      </c>
      <c r="AA51">
        <v>237.5</v>
      </c>
      <c r="AB51">
        <v>47.5</v>
      </c>
      <c r="AC51">
        <v>87.6</v>
      </c>
      <c r="AD51">
        <v>48.17</v>
      </c>
      <c r="AE51">
        <v>94.67</v>
      </c>
      <c r="AF51">
        <v>47.33</v>
      </c>
      <c r="AG51">
        <v>23.44</v>
      </c>
      <c r="AH51">
        <v>57.45</v>
      </c>
      <c r="AI51">
        <v>57.45</v>
      </c>
      <c r="AJ51">
        <v>27.1</v>
      </c>
    </row>
    <row r="52" spans="1:36">
      <c r="A52" t="s">
        <v>94</v>
      </c>
      <c r="B52" s="34">
        <v>166.2</v>
      </c>
      <c r="C52" s="34">
        <v>48.31</v>
      </c>
      <c r="D52" s="93">
        <f t="shared" si="0"/>
        <v>98</v>
      </c>
      <c r="E52" s="34"/>
      <c r="F52" s="34"/>
      <c r="G52" s="34"/>
      <c r="H52" s="34"/>
      <c r="I52" s="34"/>
      <c r="J52" s="37">
        <v>10.59</v>
      </c>
      <c r="K52" s="37">
        <v>10.59</v>
      </c>
      <c r="L52" s="37">
        <v>10.59</v>
      </c>
      <c r="M52">
        <v>66.650000000000006</v>
      </c>
      <c r="N52">
        <v>244.9</v>
      </c>
      <c r="O52">
        <v>48.4</v>
      </c>
      <c r="P52">
        <v>10.36</v>
      </c>
      <c r="Q52">
        <v>7.47</v>
      </c>
      <c r="R52" s="93">
        <v>32.67</v>
      </c>
      <c r="S52" s="93">
        <v>32.67</v>
      </c>
      <c r="T52" s="93">
        <v>32.659999999999997</v>
      </c>
      <c r="U52">
        <v>10.78</v>
      </c>
      <c r="V52">
        <v>40.329813999999999</v>
      </c>
      <c r="W52">
        <v>11.92</v>
      </c>
      <c r="X52">
        <v>87.65</v>
      </c>
      <c r="Y52">
        <v>29.22</v>
      </c>
      <c r="Z52">
        <v>29.21</v>
      </c>
      <c r="AA52">
        <v>237.5</v>
      </c>
      <c r="AB52">
        <v>47.5</v>
      </c>
      <c r="AC52">
        <v>87.6</v>
      </c>
      <c r="AD52">
        <v>47.74</v>
      </c>
      <c r="AE52">
        <v>94.67</v>
      </c>
      <c r="AF52">
        <v>47.33</v>
      </c>
      <c r="AG52">
        <v>23.11</v>
      </c>
      <c r="AH52">
        <v>56.78</v>
      </c>
      <c r="AI52">
        <v>56.78</v>
      </c>
      <c r="AJ52">
        <v>26.14</v>
      </c>
    </row>
    <row r="53" spans="1:36">
      <c r="A53" t="s">
        <v>95</v>
      </c>
      <c r="B53" s="34">
        <v>166.2</v>
      </c>
      <c r="C53" s="34">
        <v>48.31</v>
      </c>
      <c r="D53" s="93">
        <f t="shared" si="0"/>
        <v>98</v>
      </c>
      <c r="E53" s="34"/>
      <c r="F53" s="34"/>
      <c r="G53" s="34"/>
      <c r="H53" s="34"/>
      <c r="I53" s="34"/>
      <c r="J53" s="37">
        <v>10.59</v>
      </c>
      <c r="K53" s="37">
        <v>10.59</v>
      </c>
      <c r="L53" s="37">
        <v>10.59</v>
      </c>
      <c r="M53">
        <v>70.92</v>
      </c>
      <c r="N53">
        <v>244.9</v>
      </c>
      <c r="O53">
        <v>48.4</v>
      </c>
      <c r="P53">
        <v>10.36</v>
      </c>
      <c r="Q53">
        <v>7.51</v>
      </c>
      <c r="R53" s="93">
        <v>32.67</v>
      </c>
      <c r="S53" s="93">
        <v>32.67</v>
      </c>
      <c r="T53" s="93">
        <v>32.659999999999997</v>
      </c>
      <c r="U53">
        <v>10.78</v>
      </c>
      <c r="V53">
        <v>38.065958000000002</v>
      </c>
      <c r="W53">
        <v>11.92</v>
      </c>
      <c r="X53">
        <v>87.84</v>
      </c>
      <c r="Y53">
        <v>29.28</v>
      </c>
      <c r="Z53">
        <v>29.28</v>
      </c>
      <c r="AA53">
        <v>237.5</v>
      </c>
      <c r="AB53">
        <v>47.5</v>
      </c>
      <c r="AC53">
        <v>87.6</v>
      </c>
      <c r="AD53">
        <v>50</v>
      </c>
      <c r="AE53">
        <v>94.67</v>
      </c>
      <c r="AF53">
        <v>47.33</v>
      </c>
      <c r="AG53">
        <v>22.87</v>
      </c>
      <c r="AH53">
        <v>65.38</v>
      </c>
      <c r="AI53">
        <v>65.38</v>
      </c>
      <c r="AJ53">
        <v>25.17</v>
      </c>
    </row>
    <row r="54" spans="1:36">
      <c r="A54" t="s">
        <v>96</v>
      </c>
      <c r="B54" s="34">
        <v>166.2</v>
      </c>
      <c r="C54" s="34">
        <v>48.31</v>
      </c>
      <c r="D54" s="93">
        <f t="shared" si="0"/>
        <v>98</v>
      </c>
      <c r="E54" s="34"/>
      <c r="F54" s="34"/>
      <c r="G54" s="34"/>
      <c r="H54" s="34"/>
      <c r="I54" s="34"/>
      <c r="J54" s="37">
        <v>10.59</v>
      </c>
      <c r="K54" s="37">
        <v>10.59</v>
      </c>
      <c r="L54" s="37">
        <v>10.59</v>
      </c>
      <c r="M54">
        <v>70.92</v>
      </c>
      <c r="N54">
        <v>244.9</v>
      </c>
      <c r="O54">
        <v>48.4</v>
      </c>
      <c r="P54">
        <v>10.36</v>
      </c>
      <c r="Q54">
        <v>7.65</v>
      </c>
      <c r="R54" s="93">
        <v>32.67</v>
      </c>
      <c r="S54" s="93">
        <v>32.67</v>
      </c>
      <c r="T54" s="93">
        <v>32.659999999999997</v>
      </c>
      <c r="U54">
        <v>10.78</v>
      </c>
      <c r="V54">
        <v>38.261118000000003</v>
      </c>
      <c r="W54">
        <v>11.92</v>
      </c>
      <c r="X54">
        <v>88.03</v>
      </c>
      <c r="Y54">
        <v>29.34</v>
      </c>
      <c r="Z54">
        <v>29.35</v>
      </c>
      <c r="AA54">
        <v>237.5</v>
      </c>
      <c r="AB54">
        <v>47.5</v>
      </c>
      <c r="AC54">
        <v>87.6</v>
      </c>
      <c r="AD54">
        <v>49.36</v>
      </c>
      <c r="AE54">
        <v>94.67</v>
      </c>
      <c r="AF54">
        <v>47.33</v>
      </c>
      <c r="AG54">
        <v>22.54</v>
      </c>
      <c r="AH54">
        <v>65.66</v>
      </c>
      <c r="AI54">
        <v>65.66</v>
      </c>
      <c r="AJ54">
        <v>23.23</v>
      </c>
    </row>
    <row r="55" spans="1:36">
      <c r="A55" t="s">
        <v>97</v>
      </c>
      <c r="B55" s="34">
        <v>166.2</v>
      </c>
      <c r="C55" s="34">
        <v>48.31</v>
      </c>
      <c r="D55" s="93">
        <f t="shared" si="0"/>
        <v>98</v>
      </c>
      <c r="E55" s="34"/>
      <c r="F55" s="34"/>
      <c r="G55" s="34"/>
      <c r="H55" s="34"/>
      <c r="I55" s="34"/>
      <c r="J55" s="37">
        <v>10.59</v>
      </c>
      <c r="K55" s="37">
        <v>10.59</v>
      </c>
      <c r="L55" s="37">
        <v>10.59</v>
      </c>
      <c r="M55">
        <v>75.180000000000007</v>
      </c>
      <c r="N55">
        <v>244.9</v>
      </c>
      <c r="O55">
        <v>48.4</v>
      </c>
      <c r="P55">
        <v>10.36</v>
      </c>
      <c r="Q55">
        <v>8.32</v>
      </c>
      <c r="R55" s="93">
        <v>32.67</v>
      </c>
      <c r="S55" s="93">
        <v>32.67</v>
      </c>
      <c r="T55" s="93">
        <v>32.659999999999997</v>
      </c>
      <c r="U55">
        <v>10.78</v>
      </c>
      <c r="V55">
        <v>39.041758000000002</v>
      </c>
      <c r="W55">
        <v>11.92</v>
      </c>
      <c r="X55">
        <v>88.22</v>
      </c>
      <c r="Y55">
        <v>29.41</v>
      </c>
      <c r="Z55">
        <v>29.4</v>
      </c>
      <c r="AA55">
        <v>237.5</v>
      </c>
      <c r="AB55">
        <v>47.5</v>
      </c>
      <c r="AC55">
        <v>87.5</v>
      </c>
      <c r="AD55">
        <v>48.08</v>
      </c>
      <c r="AE55">
        <v>94.67</v>
      </c>
      <c r="AF55">
        <v>47.33</v>
      </c>
      <c r="AG55">
        <v>32.11</v>
      </c>
      <c r="AH55">
        <v>65.33</v>
      </c>
      <c r="AI55">
        <v>65.33</v>
      </c>
      <c r="AJ55">
        <v>24.2</v>
      </c>
    </row>
    <row r="56" spans="1:36">
      <c r="A56" t="s">
        <v>98</v>
      </c>
      <c r="B56" s="34">
        <v>166.2</v>
      </c>
      <c r="C56" s="34">
        <v>48.31</v>
      </c>
      <c r="D56" s="93">
        <f t="shared" si="0"/>
        <v>98</v>
      </c>
      <c r="E56" s="34"/>
      <c r="F56" s="34"/>
      <c r="G56" s="34"/>
      <c r="H56" s="34"/>
      <c r="I56" s="34"/>
      <c r="J56" s="37">
        <v>10.59</v>
      </c>
      <c r="K56" s="37">
        <v>10.59</v>
      </c>
      <c r="L56" s="37">
        <v>10.59</v>
      </c>
      <c r="M56">
        <v>75.180000000000007</v>
      </c>
      <c r="N56">
        <v>244.9</v>
      </c>
      <c r="O56">
        <v>48.4</v>
      </c>
      <c r="P56">
        <v>10.36</v>
      </c>
      <c r="Q56">
        <v>8.51</v>
      </c>
      <c r="R56" s="93">
        <v>32.67</v>
      </c>
      <c r="S56" s="93">
        <v>32.67</v>
      </c>
      <c r="T56" s="93">
        <v>32.659999999999997</v>
      </c>
      <c r="U56">
        <v>10.78</v>
      </c>
      <c r="V56">
        <v>40.817714000000002</v>
      </c>
      <c r="W56">
        <v>11.92</v>
      </c>
      <c r="X56">
        <v>88.41</v>
      </c>
      <c r="Y56">
        <v>29.47</v>
      </c>
      <c r="Z56">
        <v>29.47</v>
      </c>
      <c r="AA56">
        <v>237.5</v>
      </c>
      <c r="AB56">
        <v>47.5</v>
      </c>
      <c r="AC56">
        <v>87.47</v>
      </c>
      <c r="AD56">
        <v>46.55</v>
      </c>
      <c r="AE56">
        <v>89.34</v>
      </c>
      <c r="AF56">
        <v>44.66</v>
      </c>
      <c r="AG56">
        <v>32.6</v>
      </c>
      <c r="AH56">
        <v>65.22</v>
      </c>
      <c r="AI56">
        <v>65.22</v>
      </c>
      <c r="AJ56">
        <v>25.17</v>
      </c>
    </row>
    <row r="57" spans="1:36">
      <c r="A57" t="s">
        <v>99</v>
      </c>
      <c r="B57" s="34">
        <v>166.2</v>
      </c>
      <c r="C57" s="34">
        <v>48.31</v>
      </c>
      <c r="D57" s="93">
        <f t="shared" si="0"/>
        <v>98</v>
      </c>
      <c r="E57" s="34"/>
      <c r="F57" s="34"/>
      <c r="G57" s="34"/>
      <c r="H57" s="34"/>
      <c r="I57" s="34"/>
      <c r="J57" s="37">
        <v>10.59</v>
      </c>
      <c r="K57" s="37">
        <v>10.59</v>
      </c>
      <c r="L57" s="37">
        <v>10.59</v>
      </c>
      <c r="M57">
        <v>79.45</v>
      </c>
      <c r="N57">
        <v>257.49</v>
      </c>
      <c r="O57">
        <v>48.4</v>
      </c>
      <c r="P57">
        <v>10.36</v>
      </c>
      <c r="Q57">
        <v>8.5399999999999991</v>
      </c>
      <c r="R57" s="93">
        <v>32.67</v>
      </c>
      <c r="S57" s="93">
        <v>32.67</v>
      </c>
      <c r="T57" s="93">
        <v>32.659999999999997</v>
      </c>
      <c r="U57">
        <v>10.78</v>
      </c>
      <c r="V57">
        <v>44.701397999999998</v>
      </c>
      <c r="W57">
        <v>11.92</v>
      </c>
      <c r="X57">
        <v>88.57</v>
      </c>
      <c r="Y57">
        <v>29.52</v>
      </c>
      <c r="Z57">
        <v>29.53</v>
      </c>
      <c r="AA57">
        <v>237.5</v>
      </c>
      <c r="AB57">
        <v>47.5</v>
      </c>
      <c r="AC57">
        <v>87.5</v>
      </c>
      <c r="AD57">
        <v>45.6</v>
      </c>
      <c r="AE57">
        <v>88.67</v>
      </c>
      <c r="AF57">
        <v>44.33</v>
      </c>
      <c r="AG57">
        <v>32.83</v>
      </c>
      <c r="AH57">
        <v>65.81</v>
      </c>
      <c r="AI57">
        <v>65.81</v>
      </c>
      <c r="AJ57">
        <v>24.2</v>
      </c>
    </row>
    <row r="58" spans="1:36">
      <c r="A58" t="s">
        <v>100</v>
      </c>
      <c r="B58" s="34">
        <v>166.2</v>
      </c>
      <c r="C58" s="34">
        <v>48.31</v>
      </c>
      <c r="D58" s="93">
        <f t="shared" si="0"/>
        <v>98</v>
      </c>
      <c r="E58" s="34"/>
      <c r="F58" s="34"/>
      <c r="G58" s="34"/>
      <c r="H58" s="34"/>
      <c r="I58" s="34"/>
      <c r="J58" s="37">
        <v>10.59</v>
      </c>
      <c r="K58" s="37">
        <v>10.59</v>
      </c>
      <c r="L58" s="37">
        <v>10.59</v>
      </c>
      <c r="M58">
        <v>83.73</v>
      </c>
      <c r="N58">
        <v>257.49</v>
      </c>
      <c r="O58">
        <v>48.4</v>
      </c>
      <c r="P58">
        <v>10.36</v>
      </c>
      <c r="Q58">
        <v>20.81</v>
      </c>
      <c r="R58" s="93">
        <v>32.67</v>
      </c>
      <c r="S58" s="93">
        <v>32.67</v>
      </c>
      <c r="T58" s="93">
        <v>32.659999999999997</v>
      </c>
      <c r="U58">
        <v>10.78</v>
      </c>
      <c r="V58">
        <v>45.921148000000002</v>
      </c>
      <c r="W58">
        <v>11.92</v>
      </c>
      <c r="X58">
        <v>93.35</v>
      </c>
      <c r="Y58">
        <v>31.12</v>
      </c>
      <c r="Z58">
        <v>31.11</v>
      </c>
      <c r="AA58">
        <v>237.5</v>
      </c>
      <c r="AB58">
        <v>47.5</v>
      </c>
      <c r="AC58">
        <v>87.27</v>
      </c>
      <c r="AD58">
        <v>44.46</v>
      </c>
      <c r="AE58">
        <v>88.67</v>
      </c>
      <c r="AF58">
        <v>44.33</v>
      </c>
      <c r="AG58">
        <v>33.229999999999997</v>
      </c>
      <c r="AH58">
        <v>66.69</v>
      </c>
      <c r="AI58">
        <v>66.69</v>
      </c>
      <c r="AJ58">
        <v>27.1</v>
      </c>
    </row>
    <row r="59" spans="1:36">
      <c r="A59" t="s">
        <v>101</v>
      </c>
      <c r="B59" s="34">
        <v>166.2</v>
      </c>
      <c r="C59" s="34">
        <v>48.31</v>
      </c>
      <c r="D59" s="93">
        <f t="shared" si="0"/>
        <v>98</v>
      </c>
      <c r="E59" s="34"/>
      <c r="F59" s="34"/>
      <c r="G59" s="34"/>
      <c r="H59" s="34"/>
      <c r="I59" s="34"/>
      <c r="J59" s="37">
        <v>10.59</v>
      </c>
      <c r="K59" s="37">
        <v>10.59</v>
      </c>
      <c r="L59" s="37">
        <v>10.59</v>
      </c>
      <c r="M59">
        <v>88</v>
      </c>
      <c r="N59">
        <v>257.49</v>
      </c>
      <c r="O59">
        <v>77.44</v>
      </c>
      <c r="P59">
        <v>10.36</v>
      </c>
      <c r="Q59">
        <v>21.58</v>
      </c>
      <c r="R59" s="93">
        <v>32.67</v>
      </c>
      <c r="S59" s="93">
        <v>32.67</v>
      </c>
      <c r="T59" s="93">
        <v>32.659999999999997</v>
      </c>
      <c r="U59">
        <v>10.78</v>
      </c>
      <c r="V59">
        <v>46.282193999999997</v>
      </c>
      <c r="W59">
        <v>11.92</v>
      </c>
      <c r="X59">
        <v>93.35</v>
      </c>
      <c r="Y59">
        <v>31.12</v>
      </c>
      <c r="Z59">
        <v>31.11</v>
      </c>
      <c r="AA59">
        <v>237.5</v>
      </c>
      <c r="AB59">
        <v>47.5</v>
      </c>
      <c r="AC59">
        <v>86.4</v>
      </c>
      <c r="AD59">
        <v>44.88</v>
      </c>
      <c r="AE59">
        <v>86.67</v>
      </c>
      <c r="AF59">
        <v>43.33</v>
      </c>
      <c r="AG59">
        <v>33.619999999999997</v>
      </c>
      <c r="AH59">
        <v>66.86</v>
      </c>
      <c r="AI59">
        <v>66.86</v>
      </c>
      <c r="AJ59">
        <v>25.17</v>
      </c>
    </row>
    <row r="60" spans="1:36">
      <c r="A60" t="s">
        <v>102</v>
      </c>
      <c r="B60" s="34">
        <v>166.2</v>
      </c>
      <c r="C60" s="34">
        <v>48.31</v>
      </c>
      <c r="D60" s="93">
        <f t="shared" si="0"/>
        <v>98</v>
      </c>
      <c r="E60" s="34"/>
      <c r="F60" s="34"/>
      <c r="G60" s="34"/>
      <c r="H60" s="34"/>
      <c r="I60" s="34"/>
      <c r="J60" s="37">
        <v>10.59</v>
      </c>
      <c r="K60" s="37">
        <v>10.59</v>
      </c>
      <c r="L60" s="37">
        <v>10.59</v>
      </c>
      <c r="M60">
        <v>92.27</v>
      </c>
      <c r="N60">
        <v>257.49</v>
      </c>
      <c r="O60">
        <v>90.6</v>
      </c>
      <c r="P60">
        <v>10.36</v>
      </c>
      <c r="Q60">
        <v>22.71</v>
      </c>
      <c r="R60" s="93">
        <v>32.67</v>
      </c>
      <c r="S60" s="93">
        <v>32.67</v>
      </c>
      <c r="T60" s="93">
        <v>32.659999999999997</v>
      </c>
      <c r="U60">
        <v>10.78</v>
      </c>
      <c r="V60">
        <v>46.174855999999998</v>
      </c>
      <c r="W60">
        <v>11.92</v>
      </c>
      <c r="X60">
        <v>93.56</v>
      </c>
      <c r="Y60">
        <v>31.19</v>
      </c>
      <c r="Z60">
        <v>31.18</v>
      </c>
      <c r="AA60">
        <v>237.5</v>
      </c>
      <c r="AB60">
        <v>47.5</v>
      </c>
      <c r="AC60">
        <v>85.87</v>
      </c>
      <c r="AD60">
        <v>43.72</v>
      </c>
      <c r="AE60">
        <v>84.67</v>
      </c>
      <c r="AF60">
        <v>42.33</v>
      </c>
      <c r="AG60">
        <v>33.83</v>
      </c>
      <c r="AH60">
        <v>66.42</v>
      </c>
      <c r="AI60">
        <v>66.42</v>
      </c>
      <c r="AJ60">
        <v>23.23</v>
      </c>
    </row>
    <row r="61" spans="1:36">
      <c r="A61" t="s">
        <v>103</v>
      </c>
      <c r="B61" s="34">
        <v>166.42</v>
      </c>
      <c r="C61" s="34">
        <v>48.31</v>
      </c>
      <c r="D61" s="93">
        <f t="shared" si="0"/>
        <v>98</v>
      </c>
      <c r="E61" s="34"/>
      <c r="F61" s="34"/>
      <c r="G61" s="34"/>
      <c r="H61" s="34"/>
      <c r="I61" s="34"/>
      <c r="J61" s="37">
        <v>10.39</v>
      </c>
      <c r="K61" s="37">
        <v>10.39</v>
      </c>
      <c r="L61" s="37">
        <v>10.39</v>
      </c>
      <c r="M61">
        <v>96.55</v>
      </c>
      <c r="N61">
        <v>272.25</v>
      </c>
      <c r="O61">
        <v>101.4</v>
      </c>
      <c r="P61">
        <v>10.36</v>
      </c>
      <c r="Q61">
        <v>24.04</v>
      </c>
      <c r="R61" s="93">
        <v>32.67</v>
      </c>
      <c r="S61" s="93">
        <v>32.67</v>
      </c>
      <c r="T61" s="93">
        <v>32.659999999999997</v>
      </c>
      <c r="U61">
        <v>10.78</v>
      </c>
      <c r="V61">
        <v>46.008969999999998</v>
      </c>
      <c r="W61">
        <v>11.92</v>
      </c>
      <c r="X61">
        <v>93.92</v>
      </c>
      <c r="Y61">
        <v>31.31</v>
      </c>
      <c r="Z61">
        <v>31.29</v>
      </c>
      <c r="AA61">
        <v>233.78</v>
      </c>
      <c r="AB61">
        <v>46.75</v>
      </c>
      <c r="AC61">
        <v>84.83</v>
      </c>
      <c r="AD61">
        <v>42.24</v>
      </c>
      <c r="AE61">
        <v>82.67</v>
      </c>
      <c r="AF61">
        <v>41.33</v>
      </c>
      <c r="AG61">
        <v>33.21</v>
      </c>
      <c r="AH61">
        <v>67.17</v>
      </c>
      <c r="AI61">
        <v>67.17</v>
      </c>
      <c r="AJ61">
        <v>26.14</v>
      </c>
    </row>
    <row r="62" spans="1:36">
      <c r="A62" t="s">
        <v>104</v>
      </c>
      <c r="B62" s="34">
        <v>166.42</v>
      </c>
      <c r="C62" s="34">
        <v>48.31</v>
      </c>
      <c r="D62" s="93">
        <f t="shared" si="0"/>
        <v>98</v>
      </c>
      <c r="E62" s="34"/>
      <c r="F62" s="34"/>
      <c r="G62" s="34"/>
      <c r="H62" s="34"/>
      <c r="I62" s="34"/>
      <c r="J62" s="37">
        <v>10.25</v>
      </c>
      <c r="K62" s="37">
        <v>10.25</v>
      </c>
      <c r="L62" s="37">
        <v>10.25</v>
      </c>
      <c r="M62">
        <v>100.82</v>
      </c>
      <c r="N62">
        <v>272.25</v>
      </c>
      <c r="O62">
        <v>101.4</v>
      </c>
      <c r="P62">
        <v>10.36</v>
      </c>
      <c r="Q62">
        <v>25.52</v>
      </c>
      <c r="R62" s="93">
        <v>32.67</v>
      </c>
      <c r="S62" s="93">
        <v>32.67</v>
      </c>
      <c r="T62" s="93">
        <v>32.659999999999997</v>
      </c>
      <c r="U62">
        <v>10.78</v>
      </c>
      <c r="V62">
        <v>45.433247999999999</v>
      </c>
      <c r="W62">
        <v>11.92</v>
      </c>
      <c r="X62">
        <v>93.78</v>
      </c>
      <c r="Y62">
        <v>31.26</v>
      </c>
      <c r="Z62">
        <v>31.25</v>
      </c>
      <c r="AA62">
        <v>225.52</v>
      </c>
      <c r="AB62">
        <v>45.1</v>
      </c>
      <c r="AC62">
        <v>83.1</v>
      </c>
      <c r="AD62">
        <v>40.4</v>
      </c>
      <c r="AE62">
        <v>78.67</v>
      </c>
      <c r="AF62">
        <v>39.33</v>
      </c>
      <c r="AG62">
        <v>33.409999999999997</v>
      </c>
      <c r="AH62">
        <v>67.98</v>
      </c>
      <c r="AI62">
        <v>67.98</v>
      </c>
      <c r="AJ62">
        <v>28.07</v>
      </c>
    </row>
    <row r="63" spans="1:36">
      <c r="A63" t="s">
        <v>105</v>
      </c>
      <c r="B63" s="34">
        <v>166.42</v>
      </c>
      <c r="C63" s="34">
        <v>48.31</v>
      </c>
      <c r="D63" s="93">
        <f t="shared" si="0"/>
        <v>98</v>
      </c>
      <c r="E63" s="34"/>
      <c r="F63" s="34"/>
      <c r="G63" s="34"/>
      <c r="H63" s="34"/>
      <c r="I63" s="34"/>
      <c r="J63" s="37">
        <v>10.16</v>
      </c>
      <c r="K63" s="37">
        <v>10.16</v>
      </c>
      <c r="L63" s="37">
        <v>10.16</v>
      </c>
      <c r="M63">
        <v>105.09</v>
      </c>
      <c r="N63">
        <v>272.25</v>
      </c>
      <c r="O63">
        <v>101.4</v>
      </c>
      <c r="P63">
        <v>10.36</v>
      </c>
      <c r="Q63">
        <v>27.08</v>
      </c>
      <c r="R63" s="93">
        <v>32.67</v>
      </c>
      <c r="S63" s="93">
        <v>32.67</v>
      </c>
      <c r="T63" s="93">
        <v>32.659999999999997</v>
      </c>
      <c r="U63">
        <v>10.78</v>
      </c>
      <c r="V63">
        <v>44.662365999999999</v>
      </c>
      <c r="W63">
        <v>11.92</v>
      </c>
      <c r="X63">
        <v>95.2</v>
      </c>
      <c r="Y63">
        <v>31.73</v>
      </c>
      <c r="Z63">
        <v>31.74</v>
      </c>
      <c r="AA63">
        <v>213.48</v>
      </c>
      <c r="AB63">
        <v>42.7</v>
      </c>
      <c r="AC63">
        <v>79.17</v>
      </c>
      <c r="AD63">
        <v>38.409999999999997</v>
      </c>
      <c r="AE63">
        <v>75.34</v>
      </c>
      <c r="AF63">
        <v>37.659999999999997</v>
      </c>
      <c r="AG63">
        <v>32.119999999999997</v>
      </c>
      <c r="AH63">
        <v>67.709999999999994</v>
      </c>
      <c r="AI63">
        <v>67.709999999999994</v>
      </c>
      <c r="AJ63">
        <v>27.1</v>
      </c>
    </row>
    <row r="64" spans="1:36">
      <c r="A64" t="s">
        <v>106</v>
      </c>
      <c r="B64" s="34">
        <v>166.42</v>
      </c>
      <c r="C64" s="34">
        <v>48.31</v>
      </c>
      <c r="D64" s="93">
        <f t="shared" si="0"/>
        <v>98</v>
      </c>
      <c r="E64" s="34"/>
      <c r="F64" s="34"/>
      <c r="G64" s="34"/>
      <c r="H64" s="34"/>
      <c r="I64" s="34"/>
      <c r="J64" s="37">
        <v>10.1</v>
      </c>
      <c r="K64" s="37">
        <v>10.1</v>
      </c>
      <c r="L64" s="37">
        <v>10.1</v>
      </c>
      <c r="M64">
        <v>109.36</v>
      </c>
      <c r="N64">
        <v>272.25</v>
      </c>
      <c r="O64">
        <v>101.4</v>
      </c>
      <c r="P64">
        <v>10.36</v>
      </c>
      <c r="Q64">
        <v>14.74</v>
      </c>
      <c r="R64" s="93">
        <v>32.67</v>
      </c>
      <c r="S64" s="93">
        <v>32.67</v>
      </c>
      <c r="T64" s="93">
        <v>32.659999999999997</v>
      </c>
      <c r="U64">
        <v>10.78</v>
      </c>
      <c r="V64">
        <v>42.681491999999999</v>
      </c>
      <c r="W64">
        <v>11.92</v>
      </c>
      <c r="X64">
        <v>88.12</v>
      </c>
      <c r="Y64">
        <v>29.37</v>
      </c>
      <c r="Z64">
        <v>29.38</v>
      </c>
      <c r="AA64">
        <v>203.07</v>
      </c>
      <c r="AB64">
        <v>40.61</v>
      </c>
      <c r="AC64">
        <v>73.8</v>
      </c>
      <c r="AD64">
        <v>36.229999999999997</v>
      </c>
      <c r="AE64">
        <v>70.67</v>
      </c>
      <c r="AF64">
        <v>35.33</v>
      </c>
      <c r="AG64">
        <v>27.5</v>
      </c>
      <c r="AH64">
        <v>65.42</v>
      </c>
      <c r="AI64">
        <v>65.42</v>
      </c>
      <c r="AJ64">
        <v>28.07</v>
      </c>
    </row>
    <row r="65" spans="1:36">
      <c r="A65" t="s">
        <v>107</v>
      </c>
      <c r="B65" s="34">
        <v>214.82</v>
      </c>
      <c r="C65" s="34">
        <v>48.31</v>
      </c>
      <c r="D65" s="93">
        <f t="shared" si="0"/>
        <v>98</v>
      </c>
      <c r="E65" s="34"/>
      <c r="F65" s="34"/>
      <c r="G65" s="34"/>
      <c r="H65" s="34"/>
      <c r="I65" s="34"/>
      <c r="J65" s="37">
        <v>9.99</v>
      </c>
      <c r="K65" s="37">
        <v>9.99</v>
      </c>
      <c r="L65" s="37">
        <v>9.99</v>
      </c>
      <c r="M65">
        <v>113.63</v>
      </c>
      <c r="N65">
        <v>272.25</v>
      </c>
      <c r="O65">
        <v>101.4</v>
      </c>
      <c r="P65">
        <v>10.36</v>
      </c>
      <c r="Q65">
        <v>15.59</v>
      </c>
      <c r="R65" s="93">
        <v>32.67</v>
      </c>
      <c r="S65" s="93">
        <v>32.67</v>
      </c>
      <c r="T65" s="93">
        <v>32.659999999999997</v>
      </c>
      <c r="U65">
        <v>10.78</v>
      </c>
      <c r="V65">
        <v>40.368845999999998</v>
      </c>
      <c r="W65">
        <v>11.92</v>
      </c>
      <c r="X65">
        <v>87.57</v>
      </c>
      <c r="Y65">
        <v>29.19</v>
      </c>
      <c r="Z65">
        <v>29.2</v>
      </c>
      <c r="AA65">
        <v>201.88</v>
      </c>
      <c r="AB65">
        <v>40.369999999999997</v>
      </c>
      <c r="AC65">
        <v>69.63</v>
      </c>
      <c r="AD65">
        <v>35.590000000000003</v>
      </c>
      <c r="AE65">
        <v>66</v>
      </c>
      <c r="AF65">
        <v>33</v>
      </c>
      <c r="AG65">
        <v>27.6</v>
      </c>
      <c r="AH65">
        <v>65.05</v>
      </c>
      <c r="AI65">
        <v>65.05</v>
      </c>
      <c r="AJ65">
        <v>28.07</v>
      </c>
    </row>
    <row r="66" spans="1:36">
      <c r="A66" t="s">
        <v>108</v>
      </c>
      <c r="B66" s="34">
        <v>226.66</v>
      </c>
      <c r="C66" s="34">
        <v>48.31</v>
      </c>
      <c r="D66" s="93">
        <f t="shared" si="0"/>
        <v>98</v>
      </c>
      <c r="E66" s="34"/>
      <c r="F66" s="34"/>
      <c r="G66" s="34"/>
      <c r="H66" s="34"/>
      <c r="I66" s="34"/>
      <c r="J66" s="37">
        <v>9.64</v>
      </c>
      <c r="K66" s="37">
        <v>9.64</v>
      </c>
      <c r="L66" s="37">
        <v>9.64</v>
      </c>
      <c r="M66">
        <v>116.2</v>
      </c>
      <c r="N66">
        <v>272.25</v>
      </c>
      <c r="O66">
        <v>101.4</v>
      </c>
      <c r="P66">
        <v>10.36</v>
      </c>
      <c r="Q66">
        <v>15.75</v>
      </c>
      <c r="R66" s="93">
        <v>32.67</v>
      </c>
      <c r="S66" s="93">
        <v>32.67</v>
      </c>
      <c r="T66" s="93">
        <v>32.659999999999997</v>
      </c>
      <c r="U66">
        <v>10.78</v>
      </c>
      <c r="V66">
        <v>37.734186000000001</v>
      </c>
      <c r="W66">
        <v>11.92</v>
      </c>
      <c r="X66">
        <v>88.08</v>
      </c>
      <c r="Y66">
        <v>29.36</v>
      </c>
      <c r="Z66">
        <v>29.37</v>
      </c>
      <c r="AA66">
        <v>187.36</v>
      </c>
      <c r="AB66">
        <v>37.47</v>
      </c>
      <c r="AC66">
        <v>64.17</v>
      </c>
      <c r="AD66">
        <v>32.83</v>
      </c>
      <c r="AE66">
        <v>62</v>
      </c>
      <c r="AF66">
        <v>31</v>
      </c>
      <c r="AG66">
        <v>27.86</v>
      </c>
      <c r="AH66">
        <v>64.489999999999995</v>
      </c>
      <c r="AI66">
        <v>64.489999999999995</v>
      </c>
      <c r="AJ66">
        <v>28.07</v>
      </c>
    </row>
    <row r="67" spans="1:36">
      <c r="A67" t="s">
        <v>109</v>
      </c>
      <c r="B67" s="34">
        <v>226.66</v>
      </c>
      <c r="C67" s="34">
        <v>48.31</v>
      </c>
      <c r="D67" s="93">
        <f t="shared" si="0"/>
        <v>98</v>
      </c>
      <c r="E67" s="34"/>
      <c r="F67" s="34"/>
      <c r="G67" s="34"/>
      <c r="H67" s="34"/>
      <c r="I67" s="34"/>
      <c r="J67" s="37">
        <v>9.24</v>
      </c>
      <c r="K67" s="37">
        <v>9.24</v>
      </c>
      <c r="L67" s="37">
        <v>9.24</v>
      </c>
      <c r="M67">
        <v>116.2</v>
      </c>
      <c r="N67">
        <v>272.25</v>
      </c>
      <c r="O67">
        <v>101.4</v>
      </c>
      <c r="P67">
        <v>10.36</v>
      </c>
      <c r="Q67">
        <v>16.399999999999999</v>
      </c>
      <c r="R67" s="93">
        <v>32.67</v>
      </c>
      <c r="S67" s="93">
        <v>32.67</v>
      </c>
      <c r="T67" s="93">
        <v>32.659999999999997</v>
      </c>
      <c r="U67">
        <v>10.78</v>
      </c>
      <c r="V67">
        <v>34.777512000000002</v>
      </c>
      <c r="W67">
        <v>11.92</v>
      </c>
      <c r="X67">
        <v>87.88</v>
      </c>
      <c r="Y67">
        <v>29.29</v>
      </c>
      <c r="Z67">
        <v>29.3</v>
      </c>
      <c r="AA67">
        <v>172.51</v>
      </c>
      <c r="AB67">
        <v>34.5</v>
      </c>
      <c r="AC67">
        <v>58.43</v>
      </c>
      <c r="AD67">
        <v>29.67</v>
      </c>
      <c r="AE67">
        <v>54.67</v>
      </c>
      <c r="AF67">
        <v>27.33</v>
      </c>
      <c r="AG67">
        <v>27.87</v>
      </c>
      <c r="AH67">
        <v>63.29</v>
      </c>
      <c r="AI67">
        <v>63.29</v>
      </c>
      <c r="AJ67">
        <v>27.1</v>
      </c>
    </row>
    <row r="68" spans="1:36">
      <c r="A68" t="s">
        <v>110</v>
      </c>
      <c r="B68" s="34">
        <v>226.66</v>
      </c>
      <c r="C68" s="34">
        <v>48.31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8.6</v>
      </c>
      <c r="K68" s="37">
        <v>8.6</v>
      </c>
      <c r="L68" s="37">
        <v>8.6</v>
      </c>
      <c r="M68">
        <v>116.2</v>
      </c>
      <c r="N68">
        <v>272.25</v>
      </c>
      <c r="O68">
        <v>101.4</v>
      </c>
      <c r="P68">
        <v>10.36</v>
      </c>
      <c r="Q68">
        <v>16.95</v>
      </c>
      <c r="R68" s="93">
        <v>32.67</v>
      </c>
      <c r="S68" s="93">
        <v>32.67</v>
      </c>
      <c r="T68" s="93">
        <v>32.659999999999997</v>
      </c>
      <c r="U68">
        <v>10.78</v>
      </c>
      <c r="V68">
        <v>31.215841999999999</v>
      </c>
      <c r="W68">
        <v>11.92</v>
      </c>
      <c r="X68">
        <v>95.25</v>
      </c>
      <c r="Y68">
        <v>31.75</v>
      </c>
      <c r="Z68">
        <v>31.74</v>
      </c>
      <c r="AA68">
        <v>157.35</v>
      </c>
      <c r="AB68">
        <v>31.47</v>
      </c>
      <c r="AC68">
        <v>52.4</v>
      </c>
      <c r="AD68">
        <v>26.21</v>
      </c>
      <c r="AE68">
        <v>0</v>
      </c>
      <c r="AF68">
        <v>0</v>
      </c>
      <c r="AG68">
        <v>28.04</v>
      </c>
      <c r="AH68">
        <v>63.74</v>
      </c>
      <c r="AI68">
        <v>63.74</v>
      </c>
      <c r="AJ68">
        <v>28.07</v>
      </c>
    </row>
    <row r="69" spans="1:36">
      <c r="A69" t="s">
        <v>111</v>
      </c>
      <c r="B69" s="34">
        <v>226.66</v>
      </c>
      <c r="C69" s="34">
        <v>68.319999999999993</v>
      </c>
      <c r="D69" s="93">
        <f t="shared" si="1"/>
        <v>86.87</v>
      </c>
      <c r="E69" s="34"/>
      <c r="F69" s="34"/>
      <c r="G69" s="34"/>
      <c r="H69" s="34"/>
      <c r="I69" s="34"/>
      <c r="J69" s="37">
        <v>8.15</v>
      </c>
      <c r="K69" s="37">
        <v>8.15</v>
      </c>
      <c r="L69" s="37">
        <v>8.15</v>
      </c>
      <c r="M69">
        <v>116.2</v>
      </c>
      <c r="N69">
        <v>272.25</v>
      </c>
      <c r="O69">
        <v>101.4</v>
      </c>
      <c r="P69">
        <v>10.36</v>
      </c>
      <c r="Q69">
        <v>17.53</v>
      </c>
      <c r="R69" s="93">
        <v>33</v>
      </c>
      <c r="S69" s="93">
        <v>33</v>
      </c>
      <c r="T69" s="93">
        <v>20.87</v>
      </c>
      <c r="U69">
        <v>10.78</v>
      </c>
      <c r="V69">
        <v>27.136997999999998</v>
      </c>
      <c r="W69">
        <v>11.92</v>
      </c>
      <c r="X69">
        <v>95.31</v>
      </c>
      <c r="Y69">
        <v>31.77</v>
      </c>
      <c r="Z69">
        <v>31.77</v>
      </c>
      <c r="AA69">
        <v>140.61000000000001</v>
      </c>
      <c r="AB69">
        <v>28.12</v>
      </c>
      <c r="AC69">
        <v>46.3</v>
      </c>
      <c r="AD69">
        <v>23.48</v>
      </c>
      <c r="AE69">
        <v>0</v>
      </c>
      <c r="AF69">
        <v>0</v>
      </c>
      <c r="AG69">
        <v>30.01</v>
      </c>
      <c r="AH69">
        <v>68.11</v>
      </c>
      <c r="AI69">
        <v>68.11</v>
      </c>
      <c r="AJ69">
        <v>27.1</v>
      </c>
    </row>
    <row r="70" spans="1:36">
      <c r="A70" t="s">
        <v>112</v>
      </c>
      <c r="B70" s="34">
        <v>261.94</v>
      </c>
      <c r="C70" s="34">
        <v>68.319999999999993</v>
      </c>
      <c r="D70" s="93">
        <f t="shared" si="1"/>
        <v>76.97</v>
      </c>
      <c r="E70" s="34"/>
      <c r="F70" s="34"/>
      <c r="G70" s="34"/>
      <c r="H70" s="34"/>
      <c r="I70" s="34"/>
      <c r="J70" s="37">
        <v>6.86</v>
      </c>
      <c r="K70" s="37">
        <v>6.86</v>
      </c>
      <c r="L70" s="37">
        <v>6.86</v>
      </c>
      <c r="M70">
        <v>116.2</v>
      </c>
      <c r="N70">
        <v>272.25</v>
      </c>
      <c r="O70">
        <v>101.4</v>
      </c>
      <c r="P70">
        <v>10.36</v>
      </c>
      <c r="Q70">
        <v>18.02</v>
      </c>
      <c r="R70" s="93">
        <v>33</v>
      </c>
      <c r="S70" s="93">
        <v>33</v>
      </c>
      <c r="T70" s="93">
        <v>10.97</v>
      </c>
      <c r="U70">
        <v>10.78</v>
      </c>
      <c r="V70">
        <v>22.862994</v>
      </c>
      <c r="W70">
        <v>11.92</v>
      </c>
      <c r="X70">
        <v>95.89</v>
      </c>
      <c r="Y70">
        <v>31.96</v>
      </c>
      <c r="Z70">
        <v>31.96</v>
      </c>
      <c r="AA70">
        <v>123.93</v>
      </c>
      <c r="AB70">
        <v>24.79</v>
      </c>
      <c r="AC70">
        <v>40.229999999999997</v>
      </c>
      <c r="AD70">
        <v>20.73</v>
      </c>
      <c r="AE70">
        <v>0</v>
      </c>
      <c r="AF70">
        <v>0</v>
      </c>
      <c r="AG70">
        <v>30.01</v>
      </c>
      <c r="AH70">
        <v>68.69</v>
      </c>
      <c r="AI70">
        <v>68.69</v>
      </c>
      <c r="AJ70">
        <v>27.1</v>
      </c>
    </row>
    <row r="71" spans="1:36">
      <c r="A71" t="s">
        <v>113</v>
      </c>
      <c r="B71" s="34">
        <v>261.94</v>
      </c>
      <c r="C71" s="34">
        <v>68.319999999999993</v>
      </c>
      <c r="D71" s="93">
        <f t="shared" si="1"/>
        <v>60.83</v>
      </c>
      <c r="E71" s="34"/>
      <c r="F71" s="34"/>
      <c r="G71" s="34"/>
      <c r="H71" s="34"/>
      <c r="I71" s="34"/>
      <c r="J71" s="37">
        <v>5.62</v>
      </c>
      <c r="K71" s="37">
        <v>5.62</v>
      </c>
      <c r="L71" s="37">
        <v>5.62</v>
      </c>
      <c r="M71">
        <v>116.2</v>
      </c>
      <c r="N71">
        <v>272.25</v>
      </c>
      <c r="O71">
        <v>101.4</v>
      </c>
      <c r="P71">
        <v>10.36</v>
      </c>
      <c r="Q71">
        <v>14.17</v>
      </c>
      <c r="R71" s="93">
        <v>33</v>
      </c>
      <c r="S71" s="93">
        <v>23.75</v>
      </c>
      <c r="T71" s="93">
        <v>4.08</v>
      </c>
      <c r="U71">
        <v>10.78</v>
      </c>
      <c r="V71">
        <v>18.969552</v>
      </c>
      <c r="W71">
        <v>0</v>
      </c>
      <c r="X71">
        <v>96.5</v>
      </c>
      <c r="Y71">
        <v>32.17</v>
      </c>
      <c r="Z71">
        <v>32.15</v>
      </c>
      <c r="AA71">
        <v>106.38</v>
      </c>
      <c r="AB71">
        <v>21.27</v>
      </c>
      <c r="AC71">
        <v>32.270000000000003</v>
      </c>
      <c r="AD71">
        <v>19.62</v>
      </c>
      <c r="AE71">
        <v>0</v>
      </c>
      <c r="AF71">
        <v>0</v>
      </c>
      <c r="AG71">
        <v>30.39</v>
      </c>
      <c r="AH71">
        <v>67.59</v>
      </c>
      <c r="AI71">
        <v>67.59</v>
      </c>
      <c r="AJ71">
        <v>28.07</v>
      </c>
    </row>
    <row r="72" spans="1:36">
      <c r="A72" t="s">
        <v>114</v>
      </c>
      <c r="B72" s="34">
        <v>261.94</v>
      </c>
      <c r="C72" s="34">
        <v>68.319999999999993</v>
      </c>
      <c r="D72" s="93">
        <f t="shared" si="1"/>
        <v>47.83</v>
      </c>
      <c r="E72" s="34"/>
      <c r="F72" s="34"/>
      <c r="G72" s="34"/>
      <c r="H72" s="34"/>
      <c r="I72" s="34"/>
      <c r="J72" s="37">
        <v>4.4000000000000004</v>
      </c>
      <c r="K72" s="37">
        <v>4.4000000000000004</v>
      </c>
      <c r="L72" s="37">
        <v>4.4000000000000004</v>
      </c>
      <c r="M72">
        <v>116.2</v>
      </c>
      <c r="N72">
        <v>272.25</v>
      </c>
      <c r="O72">
        <v>101.4</v>
      </c>
      <c r="P72">
        <v>10.36</v>
      </c>
      <c r="Q72">
        <v>13.92</v>
      </c>
      <c r="R72" s="93">
        <v>33</v>
      </c>
      <c r="S72" s="93">
        <v>14.25</v>
      </c>
      <c r="T72" s="93">
        <v>0.57999999999999996</v>
      </c>
      <c r="U72">
        <v>10.78</v>
      </c>
      <c r="V72">
        <v>15.593284000000001</v>
      </c>
      <c r="W72">
        <v>0</v>
      </c>
      <c r="X72">
        <v>97.84</v>
      </c>
      <c r="Y72">
        <v>32.61</v>
      </c>
      <c r="Z72">
        <v>32.619999999999997</v>
      </c>
      <c r="AA72">
        <v>89.68</v>
      </c>
      <c r="AB72">
        <v>17.940000000000001</v>
      </c>
      <c r="AC72">
        <v>26.47</v>
      </c>
      <c r="AD72">
        <v>16.82</v>
      </c>
      <c r="AE72">
        <v>0</v>
      </c>
      <c r="AF72">
        <v>0</v>
      </c>
      <c r="AG72">
        <v>30.62</v>
      </c>
      <c r="AH72">
        <v>68.28</v>
      </c>
      <c r="AI72">
        <v>68.28</v>
      </c>
      <c r="AJ72">
        <v>28.07</v>
      </c>
    </row>
    <row r="73" spans="1:36">
      <c r="A73" t="s">
        <v>115</v>
      </c>
      <c r="B73" s="34">
        <v>261.94</v>
      </c>
      <c r="C73" s="34">
        <v>68.319999999999993</v>
      </c>
      <c r="D73" s="93">
        <f t="shared" si="1"/>
        <v>40.489999999999995</v>
      </c>
      <c r="E73" s="34"/>
      <c r="F73" s="34"/>
      <c r="G73" s="34"/>
      <c r="H73" s="34"/>
      <c r="I73" s="34"/>
      <c r="J73" s="37">
        <v>3.16</v>
      </c>
      <c r="K73" s="37">
        <v>3.16</v>
      </c>
      <c r="L73" s="37">
        <v>3.16</v>
      </c>
      <c r="M73">
        <v>116.2</v>
      </c>
      <c r="N73">
        <v>272.25</v>
      </c>
      <c r="O73">
        <v>101.4</v>
      </c>
      <c r="P73">
        <v>10.36</v>
      </c>
      <c r="Q73">
        <v>13.72</v>
      </c>
      <c r="R73" s="93">
        <v>32.19</v>
      </c>
      <c r="S73" s="93">
        <v>8.3000000000000007</v>
      </c>
      <c r="T73" s="93">
        <v>0</v>
      </c>
      <c r="U73">
        <v>10.78</v>
      </c>
      <c r="V73">
        <v>12.558546</v>
      </c>
      <c r="W73">
        <v>0</v>
      </c>
      <c r="X73">
        <v>97.28</v>
      </c>
      <c r="Y73">
        <v>32.43</v>
      </c>
      <c r="Z73">
        <v>32.43</v>
      </c>
      <c r="AA73">
        <v>72.430000000000007</v>
      </c>
      <c r="AB73">
        <v>14.48</v>
      </c>
      <c r="AC73">
        <v>19.399999999999999</v>
      </c>
      <c r="AD73">
        <v>13.7</v>
      </c>
      <c r="AE73">
        <v>10</v>
      </c>
      <c r="AF73">
        <v>5</v>
      </c>
      <c r="AG73">
        <v>30.68</v>
      </c>
      <c r="AH73">
        <v>67.930000000000007</v>
      </c>
      <c r="AI73">
        <v>67.930000000000007</v>
      </c>
      <c r="AJ73">
        <v>28.07</v>
      </c>
    </row>
    <row r="74" spans="1:36">
      <c r="A74" t="s">
        <v>116</v>
      </c>
      <c r="B74" s="34">
        <v>261.94</v>
      </c>
      <c r="C74" s="34">
        <v>68.319999999999993</v>
      </c>
      <c r="D74" s="93">
        <f t="shared" si="1"/>
        <v>29.48</v>
      </c>
      <c r="E74" s="34"/>
      <c r="F74" s="34"/>
      <c r="G74" s="34"/>
      <c r="H74" s="34"/>
      <c r="I74" s="34"/>
      <c r="J74" s="37">
        <v>2.15</v>
      </c>
      <c r="K74" s="37">
        <v>2.15</v>
      </c>
      <c r="L74" s="37">
        <v>2.15</v>
      </c>
      <c r="M74">
        <v>116.2</v>
      </c>
      <c r="N74">
        <v>272.25</v>
      </c>
      <c r="O74">
        <v>101.4</v>
      </c>
      <c r="P74">
        <v>10.36</v>
      </c>
      <c r="Q74">
        <v>13.48</v>
      </c>
      <c r="R74" s="93">
        <v>26.91</v>
      </c>
      <c r="S74" s="93">
        <v>2.57</v>
      </c>
      <c r="T74" s="93">
        <v>0</v>
      </c>
      <c r="U74">
        <v>10.78</v>
      </c>
      <c r="V74">
        <v>9.6311459999999993</v>
      </c>
      <c r="W74">
        <v>0</v>
      </c>
      <c r="X74">
        <v>95.95</v>
      </c>
      <c r="Y74">
        <v>31.98</v>
      </c>
      <c r="Z74">
        <v>31.98</v>
      </c>
      <c r="AA74">
        <v>55.55</v>
      </c>
      <c r="AB74">
        <v>11.11</v>
      </c>
      <c r="AC74">
        <v>10.77</v>
      </c>
      <c r="AD74">
        <v>10.63</v>
      </c>
      <c r="AE74">
        <v>10</v>
      </c>
      <c r="AF74">
        <v>5</v>
      </c>
      <c r="AG74">
        <v>30.21</v>
      </c>
      <c r="AH74">
        <v>67.33</v>
      </c>
      <c r="AI74">
        <v>67.33</v>
      </c>
      <c r="AJ74">
        <v>27.1</v>
      </c>
    </row>
    <row r="75" spans="1:36">
      <c r="A75" t="s">
        <v>117</v>
      </c>
      <c r="B75" s="34">
        <v>261.94</v>
      </c>
      <c r="C75" s="34">
        <v>68.319999999999993</v>
      </c>
      <c r="D75" s="93">
        <f t="shared" si="1"/>
        <v>0</v>
      </c>
      <c r="E75" s="34"/>
      <c r="F75" s="34"/>
      <c r="G75" s="34"/>
      <c r="H75" s="34"/>
      <c r="I75" s="34"/>
      <c r="J75" s="37">
        <v>1.64</v>
      </c>
      <c r="K75" s="37">
        <v>1.64</v>
      </c>
      <c r="L75" s="37">
        <v>1.64</v>
      </c>
      <c r="M75">
        <v>116.2</v>
      </c>
      <c r="N75">
        <v>272.25</v>
      </c>
      <c r="O75">
        <v>101.4</v>
      </c>
      <c r="P75">
        <v>10.36</v>
      </c>
      <c r="Q75">
        <v>12.88</v>
      </c>
      <c r="R75" s="93">
        <v>0</v>
      </c>
      <c r="S75" s="93">
        <v>0</v>
      </c>
      <c r="T75" s="93">
        <v>0</v>
      </c>
      <c r="U75">
        <v>10.78</v>
      </c>
      <c r="V75">
        <v>8.5675240000000006</v>
      </c>
      <c r="W75">
        <v>0</v>
      </c>
      <c r="X75">
        <v>94.82</v>
      </c>
      <c r="Y75">
        <v>31.61</v>
      </c>
      <c r="Z75">
        <v>31.61</v>
      </c>
      <c r="AA75">
        <v>41.1</v>
      </c>
      <c r="AB75">
        <v>8.2200000000000006</v>
      </c>
      <c r="AC75">
        <v>7.17</v>
      </c>
      <c r="AD75">
        <v>8</v>
      </c>
      <c r="AE75">
        <v>9.33</v>
      </c>
      <c r="AF75">
        <v>4.67</v>
      </c>
      <c r="AG75">
        <v>30.38</v>
      </c>
      <c r="AH75">
        <v>66.47</v>
      </c>
      <c r="AI75">
        <v>66.47</v>
      </c>
      <c r="AJ75">
        <v>27.1</v>
      </c>
    </row>
    <row r="76" spans="1:36">
      <c r="A76" t="s">
        <v>118</v>
      </c>
      <c r="B76" s="34">
        <v>261.94</v>
      </c>
      <c r="C76" s="34">
        <v>68.319999999999993</v>
      </c>
      <c r="D76" s="93">
        <f t="shared" si="1"/>
        <v>0</v>
      </c>
      <c r="E76" s="34"/>
      <c r="F76" s="34"/>
      <c r="G76" s="34"/>
      <c r="H76" s="34"/>
      <c r="I76" s="34"/>
      <c r="J76" s="37">
        <v>1.2</v>
      </c>
      <c r="K76" s="37">
        <v>1.2</v>
      </c>
      <c r="L76" s="37">
        <v>1.2</v>
      </c>
      <c r="M76">
        <v>116.2</v>
      </c>
      <c r="N76">
        <v>272.25</v>
      </c>
      <c r="O76">
        <v>101.4</v>
      </c>
      <c r="P76">
        <v>10.36</v>
      </c>
      <c r="Q76">
        <v>13.28</v>
      </c>
      <c r="R76" s="93">
        <v>0</v>
      </c>
      <c r="S76" s="93">
        <v>0</v>
      </c>
      <c r="T76" s="93">
        <v>0</v>
      </c>
      <c r="U76">
        <v>10.78</v>
      </c>
      <c r="V76">
        <v>5.5327859999999998</v>
      </c>
      <c r="W76">
        <v>0</v>
      </c>
      <c r="X76">
        <v>92.89</v>
      </c>
      <c r="Y76">
        <v>30.96</v>
      </c>
      <c r="Z76">
        <v>30.98</v>
      </c>
      <c r="AA76">
        <v>28.8</v>
      </c>
      <c r="AB76">
        <v>5.76</v>
      </c>
      <c r="AC76">
        <v>1.93</v>
      </c>
      <c r="AD76">
        <v>5.83</v>
      </c>
      <c r="AE76">
        <v>4.67</v>
      </c>
      <c r="AF76">
        <v>2.33</v>
      </c>
      <c r="AG76">
        <v>30.89</v>
      </c>
      <c r="AH76">
        <v>65.34</v>
      </c>
      <c r="AI76">
        <v>65.34</v>
      </c>
      <c r="AJ76">
        <v>26.14</v>
      </c>
    </row>
    <row r="77" spans="1:36">
      <c r="A77" t="s">
        <v>119</v>
      </c>
      <c r="B77" s="34">
        <v>261.94</v>
      </c>
      <c r="C77" s="34">
        <v>78.599999999999994</v>
      </c>
      <c r="D77" s="93">
        <f t="shared" si="1"/>
        <v>0</v>
      </c>
      <c r="E77" s="34"/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116.2</v>
      </c>
      <c r="N77">
        <v>272.25</v>
      </c>
      <c r="O77">
        <v>101.4</v>
      </c>
      <c r="P77">
        <v>10.36</v>
      </c>
      <c r="Q77">
        <v>19.68</v>
      </c>
      <c r="R77" s="93">
        <v>0</v>
      </c>
      <c r="S77" s="93">
        <v>0</v>
      </c>
      <c r="T77" s="93">
        <v>0</v>
      </c>
      <c r="U77">
        <v>10.78</v>
      </c>
      <c r="V77">
        <v>2.790788</v>
      </c>
      <c r="W77">
        <v>11.92</v>
      </c>
      <c r="X77">
        <v>97.86</v>
      </c>
      <c r="Y77">
        <v>32.619999999999997</v>
      </c>
      <c r="Z77">
        <v>32.630000000000003</v>
      </c>
      <c r="AA77">
        <v>19.37</v>
      </c>
      <c r="AB77">
        <v>3.87</v>
      </c>
      <c r="AC77">
        <v>0.97</v>
      </c>
      <c r="AD77">
        <v>4.0199999999999996</v>
      </c>
      <c r="AE77">
        <v>3.33</v>
      </c>
      <c r="AF77">
        <v>1.67</v>
      </c>
      <c r="AG77">
        <v>31.13</v>
      </c>
      <c r="AH77">
        <v>63.96</v>
      </c>
      <c r="AI77">
        <v>63.96</v>
      </c>
      <c r="AJ77">
        <v>26.14</v>
      </c>
    </row>
    <row r="78" spans="1:36">
      <c r="A78" t="s">
        <v>120</v>
      </c>
      <c r="B78" s="34">
        <v>261.94</v>
      </c>
      <c r="C78" s="34">
        <v>78.599999999999994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</v>
      </c>
      <c r="N78">
        <v>272.25</v>
      </c>
      <c r="O78">
        <v>101.4</v>
      </c>
      <c r="P78">
        <v>10.36</v>
      </c>
      <c r="Q78">
        <v>19.760000000000002</v>
      </c>
      <c r="R78" s="93">
        <v>0</v>
      </c>
      <c r="S78" s="93">
        <v>0</v>
      </c>
      <c r="T78" s="93">
        <v>0</v>
      </c>
      <c r="U78">
        <v>10.78</v>
      </c>
      <c r="V78">
        <v>1.1904760000000001</v>
      </c>
      <c r="W78">
        <v>11.92</v>
      </c>
      <c r="X78">
        <v>97.69</v>
      </c>
      <c r="Y78">
        <v>32.56</v>
      </c>
      <c r="Z78">
        <v>32.57</v>
      </c>
      <c r="AA78">
        <v>11.98</v>
      </c>
      <c r="AB78">
        <v>2.4</v>
      </c>
      <c r="AC78">
        <v>0.33</v>
      </c>
      <c r="AD78">
        <v>2.4700000000000002</v>
      </c>
      <c r="AE78">
        <v>1.33</v>
      </c>
      <c r="AF78">
        <v>0.67</v>
      </c>
      <c r="AG78">
        <v>30.78</v>
      </c>
      <c r="AH78">
        <v>61.93</v>
      </c>
      <c r="AI78">
        <v>61.93</v>
      </c>
      <c r="AJ78">
        <v>26.14</v>
      </c>
    </row>
    <row r="79" spans="1:36">
      <c r="A79" t="s">
        <v>121</v>
      </c>
      <c r="B79" s="34">
        <v>261.94</v>
      </c>
      <c r="C79" s="34">
        <v>78.599999999999994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116.2</v>
      </c>
      <c r="N79">
        <v>272.25</v>
      </c>
      <c r="O79">
        <v>101.4</v>
      </c>
      <c r="P79">
        <v>10.36</v>
      </c>
      <c r="Q79">
        <v>19.98</v>
      </c>
      <c r="R79" s="93">
        <v>0</v>
      </c>
      <c r="S79" s="93">
        <v>0</v>
      </c>
      <c r="T79" s="93">
        <v>0</v>
      </c>
      <c r="U79">
        <v>10.78</v>
      </c>
      <c r="V79">
        <v>0.35128799999999999</v>
      </c>
      <c r="W79">
        <v>11.92</v>
      </c>
      <c r="X79">
        <v>97.34</v>
      </c>
      <c r="Y79">
        <v>32.450000000000003</v>
      </c>
      <c r="Z79">
        <v>32.44</v>
      </c>
      <c r="AA79">
        <v>6.3</v>
      </c>
      <c r="AB79">
        <v>1.26</v>
      </c>
      <c r="AC79">
        <v>0.03</v>
      </c>
      <c r="AD79">
        <v>1.24</v>
      </c>
      <c r="AE79">
        <v>0</v>
      </c>
      <c r="AF79">
        <v>0</v>
      </c>
      <c r="AG79">
        <v>31.09</v>
      </c>
      <c r="AH79">
        <v>61.82</v>
      </c>
      <c r="AI79">
        <v>61.82</v>
      </c>
      <c r="AJ79">
        <v>26.14</v>
      </c>
    </row>
    <row r="80" spans="1:36">
      <c r="A80" t="s">
        <v>122</v>
      </c>
      <c r="B80" s="34">
        <v>261.94</v>
      </c>
      <c r="C80" s="34">
        <v>78.599999999999994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116.2</v>
      </c>
      <c r="N80">
        <v>272.25</v>
      </c>
      <c r="O80">
        <v>101.4</v>
      </c>
      <c r="P80">
        <v>10.36</v>
      </c>
      <c r="Q80">
        <v>20.309999999999999</v>
      </c>
      <c r="R80" s="93">
        <v>0</v>
      </c>
      <c r="S80" s="93">
        <v>0</v>
      </c>
      <c r="T80" s="93">
        <v>0</v>
      </c>
      <c r="U80">
        <v>10.78</v>
      </c>
      <c r="V80">
        <v>0</v>
      </c>
      <c r="W80">
        <v>11.92</v>
      </c>
      <c r="X80">
        <v>96.89</v>
      </c>
      <c r="Y80">
        <v>32.299999999999997</v>
      </c>
      <c r="Z80">
        <v>32.29</v>
      </c>
      <c r="AA80">
        <v>1.92</v>
      </c>
      <c r="AB80">
        <v>0.38</v>
      </c>
      <c r="AC80">
        <v>0</v>
      </c>
      <c r="AD80">
        <v>0.43</v>
      </c>
      <c r="AE80">
        <v>0</v>
      </c>
      <c r="AF80">
        <v>0</v>
      </c>
      <c r="AG80">
        <v>30.53</v>
      </c>
      <c r="AH80">
        <v>60.77</v>
      </c>
      <c r="AI80">
        <v>60.77</v>
      </c>
      <c r="AJ80">
        <v>27.1</v>
      </c>
    </row>
    <row r="81" spans="1:36">
      <c r="A81" t="s">
        <v>123</v>
      </c>
      <c r="B81" s="34">
        <v>261.94</v>
      </c>
      <c r="C81" s="34">
        <v>78.599999999999994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116.2</v>
      </c>
      <c r="N81">
        <v>272.25</v>
      </c>
      <c r="O81">
        <v>101.4</v>
      </c>
      <c r="P81">
        <v>10.36</v>
      </c>
      <c r="Q81">
        <v>20.74</v>
      </c>
      <c r="R81" s="93">
        <v>0</v>
      </c>
      <c r="S81" s="93">
        <v>0</v>
      </c>
      <c r="T81" s="93">
        <v>0</v>
      </c>
      <c r="U81">
        <v>10.78</v>
      </c>
      <c r="V81">
        <v>0</v>
      </c>
      <c r="W81">
        <v>11.92</v>
      </c>
      <c r="X81">
        <v>95.8</v>
      </c>
      <c r="Y81">
        <v>31.93</v>
      </c>
      <c r="Z81">
        <v>31.94</v>
      </c>
      <c r="AA81">
        <v>0.16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29.78</v>
      </c>
      <c r="AH81">
        <v>60.18</v>
      </c>
      <c r="AI81">
        <v>60.18</v>
      </c>
      <c r="AJ81">
        <v>27.1</v>
      </c>
    </row>
    <row r="82" spans="1:36">
      <c r="A82" t="s">
        <v>124</v>
      </c>
      <c r="B82" s="34">
        <v>261.94</v>
      </c>
      <c r="C82" s="34">
        <v>78.599999999999994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</v>
      </c>
      <c r="N82">
        <v>272.25</v>
      </c>
      <c r="O82">
        <v>101.4</v>
      </c>
      <c r="P82">
        <v>10.36</v>
      </c>
      <c r="Q82">
        <v>21.14</v>
      </c>
      <c r="R82" s="93">
        <v>0</v>
      </c>
      <c r="S82" s="93">
        <v>0</v>
      </c>
      <c r="T82" s="93">
        <v>0</v>
      </c>
      <c r="U82">
        <v>10.78</v>
      </c>
      <c r="V82">
        <v>0</v>
      </c>
      <c r="W82">
        <v>11.92</v>
      </c>
      <c r="X82">
        <v>94.79</v>
      </c>
      <c r="Y82">
        <v>31.6</v>
      </c>
      <c r="Z82">
        <v>31.6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29.27</v>
      </c>
      <c r="AH82">
        <v>59.44</v>
      </c>
      <c r="AI82">
        <v>59.44</v>
      </c>
      <c r="AJ82">
        <v>27.1</v>
      </c>
    </row>
    <row r="83" spans="1:36">
      <c r="A83" t="s">
        <v>125</v>
      </c>
      <c r="B83" s="34">
        <v>261.94</v>
      </c>
      <c r="C83" s="34">
        <v>78.599999999999994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</v>
      </c>
      <c r="N83">
        <v>272.25</v>
      </c>
      <c r="O83">
        <v>101.4</v>
      </c>
      <c r="P83">
        <v>10.36</v>
      </c>
      <c r="Q83">
        <v>20.91</v>
      </c>
      <c r="R83" s="93">
        <v>0</v>
      </c>
      <c r="S83" s="93">
        <v>0</v>
      </c>
      <c r="T83" s="93">
        <v>0</v>
      </c>
      <c r="U83">
        <v>10.78</v>
      </c>
      <c r="V83">
        <v>0</v>
      </c>
      <c r="W83">
        <v>11.92</v>
      </c>
      <c r="X83">
        <v>88.28</v>
      </c>
      <c r="Y83">
        <v>29.43</v>
      </c>
      <c r="Z83">
        <v>29.42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25.42</v>
      </c>
      <c r="AH83">
        <v>57.76</v>
      </c>
      <c r="AI83">
        <v>57.76</v>
      </c>
      <c r="AJ83">
        <v>27.1</v>
      </c>
    </row>
    <row r="84" spans="1:36">
      <c r="A84" t="s">
        <v>126</v>
      </c>
      <c r="B84" s="34">
        <v>261.94</v>
      </c>
      <c r="C84" s="34">
        <v>78.599999999999994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</v>
      </c>
      <c r="N84">
        <v>272.25</v>
      </c>
      <c r="O84">
        <v>101.4</v>
      </c>
      <c r="P84">
        <v>10.36</v>
      </c>
      <c r="Q84">
        <v>21.15</v>
      </c>
      <c r="R84" s="93">
        <v>0</v>
      </c>
      <c r="S84" s="93">
        <v>0</v>
      </c>
      <c r="T84" s="93">
        <v>0</v>
      </c>
      <c r="U84">
        <v>10.78</v>
      </c>
      <c r="V84">
        <v>0</v>
      </c>
      <c r="W84">
        <v>11.92</v>
      </c>
      <c r="X84">
        <v>86.34</v>
      </c>
      <c r="Y84">
        <v>28.78</v>
      </c>
      <c r="Z84">
        <v>28.78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24.76</v>
      </c>
      <c r="AH84">
        <v>56.16</v>
      </c>
      <c r="AI84">
        <v>56.16</v>
      </c>
      <c r="AJ84">
        <v>27.1</v>
      </c>
    </row>
    <row r="85" spans="1:36">
      <c r="A85" t="s">
        <v>127</v>
      </c>
      <c r="B85" s="34">
        <v>261.94</v>
      </c>
      <c r="C85" s="34">
        <v>78.599999999999994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</v>
      </c>
      <c r="N85">
        <v>272.25</v>
      </c>
      <c r="O85">
        <v>101.4</v>
      </c>
      <c r="P85">
        <v>10.36</v>
      </c>
      <c r="Q85">
        <v>30.14</v>
      </c>
      <c r="R85" s="93">
        <v>0</v>
      </c>
      <c r="S85" s="93">
        <v>0</v>
      </c>
      <c r="T85" s="93">
        <v>0</v>
      </c>
      <c r="U85">
        <v>10.78</v>
      </c>
      <c r="V85">
        <v>0</v>
      </c>
      <c r="W85">
        <v>11.92</v>
      </c>
      <c r="X85">
        <v>86.25</v>
      </c>
      <c r="Y85">
        <v>28.75</v>
      </c>
      <c r="Z85">
        <v>28.74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24.72</v>
      </c>
      <c r="AH85">
        <v>55.47</v>
      </c>
      <c r="AI85">
        <v>55.47</v>
      </c>
      <c r="AJ85">
        <v>26.14</v>
      </c>
    </row>
    <row r="86" spans="1:36">
      <c r="A86" t="s">
        <v>128</v>
      </c>
      <c r="B86" s="34">
        <v>261.94</v>
      </c>
      <c r="C86" s="34">
        <v>78.599999999999994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</v>
      </c>
      <c r="N86">
        <v>272.25</v>
      </c>
      <c r="O86">
        <v>101.4</v>
      </c>
      <c r="P86">
        <v>10.36</v>
      </c>
      <c r="Q86">
        <v>29.94</v>
      </c>
      <c r="R86" s="93">
        <v>0</v>
      </c>
      <c r="S86" s="93">
        <v>0</v>
      </c>
      <c r="T86" s="93">
        <v>0</v>
      </c>
      <c r="U86">
        <v>10.78</v>
      </c>
      <c r="V86">
        <v>0</v>
      </c>
      <c r="W86">
        <v>11.92</v>
      </c>
      <c r="X86">
        <v>76.17</v>
      </c>
      <c r="Y86">
        <v>25.39</v>
      </c>
      <c r="Z86">
        <v>25.38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13.55</v>
      </c>
      <c r="AH86">
        <v>54.52</v>
      </c>
      <c r="AI86">
        <v>54.52</v>
      </c>
      <c r="AJ86">
        <v>26.14</v>
      </c>
    </row>
    <row r="87" spans="1:36">
      <c r="A87" t="s">
        <v>129</v>
      </c>
      <c r="B87" s="34">
        <v>261.94</v>
      </c>
      <c r="C87" s="34">
        <v>78.599999999999994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</v>
      </c>
      <c r="N87">
        <v>272.25</v>
      </c>
      <c r="O87">
        <v>101.4</v>
      </c>
      <c r="P87">
        <v>10.36</v>
      </c>
      <c r="Q87">
        <v>29.74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74.83</v>
      </c>
      <c r="Y87">
        <v>24.94</v>
      </c>
      <c r="Z87">
        <v>24.95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13.42</v>
      </c>
      <c r="AH87">
        <v>52.72</v>
      </c>
      <c r="AI87">
        <v>52.72</v>
      </c>
      <c r="AJ87">
        <v>26.14</v>
      </c>
    </row>
    <row r="88" spans="1:36">
      <c r="A88" t="s">
        <v>130</v>
      </c>
      <c r="B88" s="34">
        <v>261.94</v>
      </c>
      <c r="C88" s="34">
        <v>78.599999999999994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</v>
      </c>
      <c r="N88">
        <v>272.25</v>
      </c>
      <c r="O88">
        <v>101.4</v>
      </c>
      <c r="P88">
        <v>10.36</v>
      </c>
      <c r="Q88">
        <v>29.34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73.78</v>
      </c>
      <c r="Y88">
        <v>24.59</v>
      </c>
      <c r="Z88">
        <v>24.59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13.33</v>
      </c>
      <c r="AH88">
        <v>50.66</v>
      </c>
      <c r="AI88">
        <v>50.66</v>
      </c>
      <c r="AJ88">
        <v>26.14</v>
      </c>
    </row>
    <row r="89" spans="1:36">
      <c r="A89" t="s">
        <v>131</v>
      </c>
      <c r="B89" s="34">
        <v>261.94</v>
      </c>
      <c r="C89" s="34">
        <v>78.599999999999994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</v>
      </c>
      <c r="N89">
        <v>272.25</v>
      </c>
      <c r="O89">
        <v>101.4</v>
      </c>
      <c r="P89">
        <v>10.36</v>
      </c>
      <c r="Q89">
        <v>28.88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72.760000000000005</v>
      </c>
      <c r="Y89">
        <v>24.25</v>
      </c>
      <c r="Z89">
        <v>24.26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13.28</v>
      </c>
      <c r="AH89">
        <v>53.6</v>
      </c>
      <c r="AI89">
        <v>53.6</v>
      </c>
      <c r="AJ89">
        <v>26.14</v>
      </c>
    </row>
    <row r="90" spans="1:36">
      <c r="A90" t="s">
        <v>132</v>
      </c>
      <c r="B90" s="34">
        <v>261.94</v>
      </c>
      <c r="C90" s="34">
        <v>78.599999999999994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</v>
      </c>
      <c r="N90">
        <v>272.25</v>
      </c>
      <c r="O90">
        <v>101.4</v>
      </c>
      <c r="P90">
        <v>10.36</v>
      </c>
      <c r="Q90">
        <v>28.66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71.28</v>
      </c>
      <c r="Y90">
        <v>23.76</v>
      </c>
      <c r="Z90">
        <v>23.75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12.88</v>
      </c>
      <c r="AH90">
        <v>52.54</v>
      </c>
      <c r="AI90">
        <v>52.54</v>
      </c>
      <c r="AJ90">
        <v>26.14</v>
      </c>
    </row>
    <row r="91" spans="1:36">
      <c r="A91" t="s">
        <v>133</v>
      </c>
      <c r="B91" s="34">
        <v>261.94</v>
      </c>
      <c r="C91" s="34">
        <v>78.599999999999994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</v>
      </c>
      <c r="N91">
        <v>272.25</v>
      </c>
      <c r="O91">
        <v>101.4</v>
      </c>
      <c r="P91">
        <v>10.36</v>
      </c>
      <c r="Q91">
        <v>28.43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69.819999999999993</v>
      </c>
      <c r="Y91">
        <v>23.27</v>
      </c>
      <c r="Z91">
        <v>23.27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12.57</v>
      </c>
      <c r="AH91">
        <v>51.44</v>
      </c>
      <c r="AI91">
        <v>51.44</v>
      </c>
      <c r="AJ91">
        <v>26.14</v>
      </c>
    </row>
    <row r="92" spans="1:36">
      <c r="A92" t="s">
        <v>134</v>
      </c>
      <c r="B92" s="34">
        <v>261.94</v>
      </c>
      <c r="C92" s="34">
        <v>78.599999999999994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</v>
      </c>
      <c r="N92">
        <v>272.25</v>
      </c>
      <c r="O92">
        <v>101.4</v>
      </c>
      <c r="P92">
        <v>10.36</v>
      </c>
      <c r="Q92">
        <v>22.54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68.17</v>
      </c>
      <c r="Y92">
        <v>22.72</v>
      </c>
      <c r="Z92">
        <v>22.72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11.96</v>
      </c>
      <c r="AH92">
        <v>56.83</v>
      </c>
      <c r="AI92">
        <v>56.83</v>
      </c>
      <c r="AJ92">
        <v>25.17</v>
      </c>
    </row>
    <row r="93" spans="1:36">
      <c r="A93" t="s">
        <v>135</v>
      </c>
      <c r="B93" s="34">
        <v>261.94</v>
      </c>
      <c r="C93" s="34">
        <v>78.599999999999994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</v>
      </c>
      <c r="N93">
        <v>272.25</v>
      </c>
      <c r="O93">
        <v>101.4</v>
      </c>
      <c r="P93">
        <v>10.36</v>
      </c>
      <c r="Q93">
        <v>22.74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65.13</v>
      </c>
      <c r="Y93">
        <v>21.71</v>
      </c>
      <c r="Z93">
        <v>21.71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16.05</v>
      </c>
      <c r="AH93">
        <v>56.21</v>
      </c>
      <c r="AI93">
        <v>56.21</v>
      </c>
      <c r="AJ93">
        <v>25.17</v>
      </c>
    </row>
    <row r="94" spans="1:36">
      <c r="A94" t="s">
        <v>136</v>
      </c>
      <c r="B94" s="34">
        <v>261.94</v>
      </c>
      <c r="C94" s="34">
        <v>78.599999999999994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</v>
      </c>
      <c r="N94">
        <v>272.25</v>
      </c>
      <c r="O94">
        <v>101.4</v>
      </c>
      <c r="P94">
        <v>10.36</v>
      </c>
      <c r="Q94">
        <v>23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63.81</v>
      </c>
      <c r="Y94">
        <v>21.27</v>
      </c>
      <c r="Z94">
        <v>21.27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15.55</v>
      </c>
      <c r="AH94">
        <v>55.44</v>
      </c>
      <c r="AI94">
        <v>55.44</v>
      </c>
      <c r="AJ94">
        <v>24.2</v>
      </c>
    </row>
    <row r="95" spans="1:36">
      <c r="A95" t="s">
        <v>137</v>
      </c>
      <c r="B95" s="34">
        <v>261.94</v>
      </c>
      <c r="C95" s="34">
        <v>78.599999999999994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</v>
      </c>
      <c r="N95">
        <v>272.25</v>
      </c>
      <c r="O95">
        <v>101.4</v>
      </c>
      <c r="P95">
        <v>10.36</v>
      </c>
      <c r="Q95">
        <v>23.33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62.94</v>
      </c>
      <c r="Y95">
        <v>20.98</v>
      </c>
      <c r="Z95">
        <v>20.98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15.29</v>
      </c>
      <c r="AH95">
        <v>55.11</v>
      </c>
      <c r="AI95">
        <v>55.11</v>
      </c>
      <c r="AJ95">
        <v>25.17</v>
      </c>
    </row>
    <row r="96" spans="1:36">
      <c r="A96" t="s">
        <v>138</v>
      </c>
      <c r="B96" s="34">
        <v>261.94</v>
      </c>
      <c r="C96" s="34">
        <v>78.599999999999994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</v>
      </c>
      <c r="N96">
        <v>272.25</v>
      </c>
      <c r="O96">
        <v>101.4</v>
      </c>
      <c r="P96">
        <v>10.36</v>
      </c>
      <c r="Q96">
        <v>23.49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62.04</v>
      </c>
      <c r="Y96">
        <v>20.68</v>
      </c>
      <c r="Z96">
        <v>20.67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15.15</v>
      </c>
      <c r="AH96">
        <v>54.77</v>
      </c>
      <c r="AI96">
        <v>54.77</v>
      </c>
      <c r="AJ96">
        <v>24.2</v>
      </c>
    </row>
    <row r="97" spans="1:50">
      <c r="A97" t="s">
        <v>139</v>
      </c>
      <c r="B97" s="34">
        <v>261.94</v>
      </c>
      <c r="C97" s="34">
        <v>78.599999999999994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</v>
      </c>
      <c r="N97">
        <v>272.25</v>
      </c>
      <c r="O97">
        <v>101.4</v>
      </c>
      <c r="P97">
        <v>10.36</v>
      </c>
      <c r="Q97">
        <v>23.79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62.31</v>
      </c>
      <c r="Y97">
        <v>20.77</v>
      </c>
      <c r="Z97">
        <v>20.78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15.07</v>
      </c>
      <c r="AH97">
        <v>54.42</v>
      </c>
      <c r="AI97">
        <v>54.42</v>
      </c>
      <c r="AJ97">
        <v>24.2</v>
      </c>
    </row>
    <row r="98" spans="1:50">
      <c r="A98" t="s">
        <v>140</v>
      </c>
      <c r="B98" s="34">
        <v>261.94</v>
      </c>
      <c r="C98" s="34">
        <v>78.599999999999994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</v>
      </c>
      <c r="N98">
        <v>272.25</v>
      </c>
      <c r="O98">
        <v>101.4</v>
      </c>
      <c r="P98">
        <v>10.36</v>
      </c>
      <c r="Q98">
        <v>24.01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62.17</v>
      </c>
      <c r="Y98">
        <v>20.72</v>
      </c>
      <c r="Z98">
        <v>20.72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14.69</v>
      </c>
      <c r="AH98">
        <v>54.12</v>
      </c>
      <c r="AI98">
        <v>54.12</v>
      </c>
      <c r="AJ98">
        <v>24.2</v>
      </c>
    </row>
    <row r="99" spans="1:50">
      <c r="A99" t="s">
        <v>141</v>
      </c>
      <c r="B99" s="34">
        <f>SUM(B3:B98)/4000</f>
        <v>4.8457175000000001</v>
      </c>
      <c r="C99" s="34">
        <f t="shared" ref="C99:P99" si="2">SUM(C3:C98)/4000</f>
        <v>1.3230150000000014</v>
      </c>
      <c r="D99" s="93">
        <f t="shared" ref="D99" si="3">SUM(D3:D98)/4000</f>
        <v>1.0422074999999997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9.4945000000000002E-2</v>
      </c>
      <c r="K99" s="37">
        <f t="shared" si="2"/>
        <v>9.4945000000000002E-2</v>
      </c>
      <c r="L99" s="37">
        <f t="shared" si="2"/>
        <v>9.4945000000000002E-2</v>
      </c>
      <c r="M99">
        <f t="shared" si="2"/>
        <v>1.8731674999999981</v>
      </c>
      <c r="N99">
        <f t="shared" si="2"/>
        <v>5.4171925000000005</v>
      </c>
      <c r="O99">
        <f t="shared" si="2"/>
        <v>1.8876499999999978</v>
      </c>
      <c r="P99">
        <f t="shared" si="2"/>
        <v>0.24864000000000028</v>
      </c>
      <c r="Q99">
        <f t="shared" ref="Q99:AF99" si="5">SUM(Q3:Q98)/4000</f>
        <v>0.4829225000000002</v>
      </c>
      <c r="R99" s="93">
        <f t="shared" si="5"/>
        <v>0.38230000000000008</v>
      </c>
      <c r="S99" s="93">
        <f t="shared" si="5"/>
        <v>0.3407099999999999</v>
      </c>
      <c r="T99" s="93">
        <f t="shared" si="5"/>
        <v>0.31919749999999997</v>
      </c>
      <c r="U99">
        <f t="shared" si="5"/>
        <v>0.25871999999999951</v>
      </c>
      <c r="V99">
        <f t="shared" si="5"/>
        <v>0.38841719000000013</v>
      </c>
      <c r="W99">
        <f t="shared" si="5"/>
        <v>0.26819999999999972</v>
      </c>
      <c r="X99">
        <f t="shared" si="5"/>
        <v>1.8975450000000003</v>
      </c>
      <c r="Y99">
        <f t="shared" si="5"/>
        <v>0.63250999999999979</v>
      </c>
      <c r="Z99">
        <f t="shared" si="5"/>
        <v>0.63250500000000009</v>
      </c>
      <c r="AA99">
        <f t="shared" si="5"/>
        <v>1.9523725000000001</v>
      </c>
      <c r="AB99">
        <f t="shared" si="5"/>
        <v>0.3904649999999999</v>
      </c>
      <c r="AC99">
        <f t="shared" si="5"/>
        <v>0.69176749999999998</v>
      </c>
      <c r="AD99">
        <f t="shared" si="5"/>
        <v>0.38768250000000004</v>
      </c>
      <c r="AE99">
        <f t="shared" si="5"/>
        <v>0.70203000000000015</v>
      </c>
      <c r="AF99">
        <f t="shared" si="5"/>
        <v>0.35097</v>
      </c>
      <c r="AG99">
        <f t="shared" ref="AG99:AM99" si="6">SUM(AG3:AG98)/4000</f>
        <v>0.5509225000000002</v>
      </c>
      <c r="AH99">
        <f t="shared" si="6"/>
        <v>1.4227325000000004</v>
      </c>
      <c r="AI99">
        <f t="shared" si="6"/>
        <v>1.4227325000000004</v>
      </c>
      <c r="AJ99">
        <f t="shared" si="6"/>
        <v>0.59289499999999951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J17" sqref="J17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224.53150435747384</v>
      </c>
      <c r="L3">
        <v>15</v>
      </c>
      <c r="M3">
        <v>44.211613911684253</v>
      </c>
      <c r="N3">
        <v>51.882433968864788</v>
      </c>
      <c r="O3">
        <v>73.284098550664112</v>
      </c>
      <c r="P3">
        <v>27.51995378456974</v>
      </c>
      <c r="Q3">
        <v>9.3967665639445297</v>
      </c>
      <c r="R3">
        <v>18.617343456007799</v>
      </c>
      <c r="S3">
        <v>11.590623287671233</v>
      </c>
      <c r="T3">
        <v>0</v>
      </c>
      <c r="U3">
        <v>55.040993277725676</v>
      </c>
      <c r="V3">
        <v>9.0997159940209276</v>
      </c>
      <c r="W3">
        <v>18.66170719844358</v>
      </c>
      <c r="X3">
        <v>64.79117647058824</v>
      </c>
      <c r="Y3">
        <v>0</v>
      </c>
      <c r="Z3">
        <v>8.6349293999999972</v>
      </c>
      <c r="AA3">
        <v>18.738439250802877</v>
      </c>
      <c r="AB3">
        <v>17.351255999999996</v>
      </c>
      <c r="AC3">
        <v>12.764903812156431</v>
      </c>
      <c r="AD3">
        <v>16.050652800000002</v>
      </c>
      <c r="AE3">
        <v>21.712782000000001</v>
      </c>
      <c r="AF3">
        <v>4.101</v>
      </c>
      <c r="AG3">
        <v>26.80022112</v>
      </c>
      <c r="AH3">
        <v>67.171079999999989</v>
      </c>
      <c r="AI3">
        <v>8.3864999999999963</v>
      </c>
      <c r="AJ3">
        <v>0</v>
      </c>
      <c r="AK3">
        <v>22.518960000000003</v>
      </c>
      <c r="AL3">
        <v>57.215399999999988</v>
      </c>
      <c r="AM3">
        <v>6.9405023999999989</v>
      </c>
      <c r="AN3">
        <v>0</v>
      </c>
      <c r="AO3">
        <v>12.266856000000001</v>
      </c>
      <c r="AP3">
        <v>4.4448089063893521</v>
      </c>
      <c r="AQ3">
        <v>25.503280000000004</v>
      </c>
      <c r="AR3">
        <v>20.850699999999996</v>
      </c>
      <c r="AS3">
        <v>14.356440000000003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957.77398265538477</v>
      </c>
      <c r="DN3">
        <v>31.662659855622223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170.45399771689495</v>
      </c>
      <c r="L4">
        <v>15</v>
      </c>
      <c r="M4">
        <v>44.211613911684253</v>
      </c>
      <c r="N4">
        <v>51.882433968864788</v>
      </c>
      <c r="O4">
        <v>73.284098550664112</v>
      </c>
      <c r="P4">
        <v>27.531416388579903</v>
      </c>
      <c r="Q4">
        <v>9.3967665639445297</v>
      </c>
      <c r="R4">
        <v>18.617343456007799</v>
      </c>
      <c r="S4">
        <v>11.590623287671233</v>
      </c>
      <c r="T4">
        <v>0</v>
      </c>
      <c r="U4">
        <v>55.063254884547071</v>
      </c>
      <c r="V4">
        <v>9.0997159940209276</v>
      </c>
      <c r="W4">
        <v>18.66170719844358</v>
      </c>
      <c r="X4">
        <v>64.79117647058824</v>
      </c>
      <c r="Y4">
        <v>0</v>
      </c>
      <c r="Z4">
        <v>8.6349293999999972</v>
      </c>
      <c r="AA4">
        <v>18.738439250802877</v>
      </c>
      <c r="AB4">
        <v>17.351255999999996</v>
      </c>
      <c r="AC4">
        <v>12.764903812156431</v>
      </c>
      <c r="AD4">
        <v>16.050652800000002</v>
      </c>
      <c r="AE4">
        <v>21.712782000000001</v>
      </c>
      <c r="AF4">
        <v>4.101</v>
      </c>
      <c r="AG4">
        <v>26.80022112</v>
      </c>
      <c r="AH4">
        <v>67.171079999999989</v>
      </c>
      <c r="AI4">
        <v>8.3864999999999963</v>
      </c>
      <c r="AJ4">
        <v>0</v>
      </c>
      <c r="AK4">
        <v>22.518960000000003</v>
      </c>
      <c r="AL4">
        <v>57.215399999999988</v>
      </c>
      <c r="AM4">
        <v>6.9405023999999989</v>
      </c>
      <c r="AN4">
        <v>0</v>
      </c>
      <c r="AO4">
        <v>12.266856000000001</v>
      </c>
      <c r="AP4">
        <v>4.4448089063893521</v>
      </c>
      <c r="AQ4">
        <v>25.503280000000004</v>
      </c>
      <c r="AR4">
        <v>20.850699999999996</v>
      </c>
      <c r="AS4">
        <v>14.356440000000003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905.45960124417252</v>
      </c>
      <c r="DN4">
        <v>29.933258837087322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144.60738982078652</v>
      </c>
      <c r="L5">
        <v>15</v>
      </c>
      <c r="M5">
        <v>44.211613911684253</v>
      </c>
      <c r="N5">
        <v>51.882433968864788</v>
      </c>
      <c r="O5">
        <v>73.284098550664112</v>
      </c>
      <c r="P5">
        <v>27.531416388579903</v>
      </c>
      <c r="Q5">
        <v>9.3967665639445297</v>
      </c>
      <c r="R5">
        <v>18.617343456007799</v>
      </c>
      <c r="S5">
        <v>11.590623287671233</v>
      </c>
      <c r="T5">
        <v>0</v>
      </c>
      <c r="U5">
        <v>55.063254884547071</v>
      </c>
      <c r="V5">
        <v>9.0997159940209276</v>
      </c>
      <c r="W5">
        <v>18.66170719844358</v>
      </c>
      <c r="X5">
        <v>64.79117647058824</v>
      </c>
      <c r="Y5">
        <v>0</v>
      </c>
      <c r="Z5">
        <v>8.6349293999999972</v>
      </c>
      <c r="AA5">
        <v>18.738439250802877</v>
      </c>
      <c r="AB5">
        <v>17.351255999999996</v>
      </c>
      <c r="AC5">
        <v>12.764903812156431</v>
      </c>
      <c r="AD5">
        <v>16.050652800000002</v>
      </c>
      <c r="AE5">
        <v>21.712782000000001</v>
      </c>
      <c r="AF5">
        <v>4.101</v>
      </c>
      <c r="AG5">
        <v>26.80022112</v>
      </c>
      <c r="AH5">
        <v>67.171079999999989</v>
      </c>
      <c r="AI5">
        <v>8.3864999999999963</v>
      </c>
      <c r="AJ5">
        <v>0</v>
      </c>
      <c r="AK5">
        <v>22.518960000000003</v>
      </c>
      <c r="AL5">
        <v>57.215399999999988</v>
      </c>
      <c r="AM5">
        <v>6.9405023999999989</v>
      </c>
      <c r="AN5">
        <v>0</v>
      </c>
      <c r="AO5">
        <v>12.266856000000001</v>
      </c>
      <c r="AP5">
        <v>4.4448089063893521</v>
      </c>
      <c r="AQ5">
        <v>19.127460000000003</v>
      </c>
      <c r="AR5">
        <v>20.850699999999996</v>
      </c>
      <c r="AS5">
        <v>14.356440000000003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874.26829121015714</v>
      </c>
      <c r="DN5">
        <v>28.902140974994253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141.81643398498264</v>
      </c>
      <c r="L6">
        <v>2.9958963592117192</v>
      </c>
      <c r="M6">
        <v>44.211613911684253</v>
      </c>
      <c r="N6">
        <v>51.882433968864788</v>
      </c>
      <c r="O6">
        <v>73.284098550664112</v>
      </c>
      <c r="P6">
        <v>27.531416388579903</v>
      </c>
      <c r="Q6">
        <v>3</v>
      </c>
      <c r="R6">
        <v>18.617343456007799</v>
      </c>
      <c r="S6">
        <v>4.9593690322580644</v>
      </c>
      <c r="T6">
        <v>0</v>
      </c>
      <c r="U6">
        <v>55.063254884547071</v>
      </c>
      <c r="V6">
        <v>9.0997159940209276</v>
      </c>
      <c r="W6">
        <v>18.66170719844358</v>
      </c>
      <c r="X6">
        <v>64.79117647058824</v>
      </c>
      <c r="Y6">
        <v>0</v>
      </c>
      <c r="Z6">
        <v>8.6349293999999972</v>
      </c>
      <c r="AA6">
        <v>18.738439250802877</v>
      </c>
      <c r="AB6">
        <v>17.351255999999996</v>
      </c>
      <c r="AC6">
        <v>12.764903812156431</v>
      </c>
      <c r="AD6">
        <v>16.050652800000002</v>
      </c>
      <c r="AE6">
        <v>21.712782000000001</v>
      </c>
      <c r="AF6">
        <v>4.101</v>
      </c>
      <c r="AG6">
        <v>26.80022112</v>
      </c>
      <c r="AH6">
        <v>67.171079999999989</v>
      </c>
      <c r="AI6">
        <v>8.3864999999999963</v>
      </c>
      <c r="AJ6">
        <v>0</v>
      </c>
      <c r="AK6">
        <v>22.518960000000003</v>
      </c>
      <c r="AL6">
        <v>57.215399999999988</v>
      </c>
      <c r="AM6">
        <v>6.9405023999999989</v>
      </c>
      <c r="AN6">
        <v>0</v>
      </c>
      <c r="AO6">
        <v>12.266856000000001</v>
      </c>
      <c r="AP6">
        <v>4.4448089063893521</v>
      </c>
      <c r="AQ6">
        <v>19.127460000000003</v>
      </c>
      <c r="AR6">
        <v>20.850699999999996</v>
      </c>
      <c r="AS6">
        <v>14.356440000000003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847.33555017629328</v>
      </c>
      <c r="DN6">
        <v>28.01180171290823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141.81643398498264</v>
      </c>
      <c r="L7">
        <v>2.9958963592117192</v>
      </c>
      <c r="M7">
        <v>44.211613911684253</v>
      </c>
      <c r="N7">
        <v>51.882433968864788</v>
      </c>
      <c r="O7">
        <v>73.284098550664112</v>
      </c>
      <c r="P7">
        <v>27.531416388579903</v>
      </c>
      <c r="Q7">
        <v>3</v>
      </c>
      <c r="R7">
        <v>18.617343456007799</v>
      </c>
      <c r="S7">
        <v>4.9593690322580644</v>
      </c>
      <c r="T7">
        <v>0</v>
      </c>
      <c r="U7">
        <v>55.063254884547071</v>
      </c>
      <c r="V7">
        <v>9.0997159940209276</v>
      </c>
      <c r="W7">
        <v>18.66170719844358</v>
      </c>
      <c r="X7">
        <v>64.79117647058824</v>
      </c>
      <c r="Y7">
        <v>0</v>
      </c>
      <c r="Z7">
        <v>5.7566195999999996</v>
      </c>
      <c r="AA7">
        <v>18.738439250802877</v>
      </c>
      <c r="AB7">
        <v>17.351255999999996</v>
      </c>
      <c r="AC7">
        <v>12.919829999999997</v>
      </c>
      <c r="AD7">
        <v>16.050652800000002</v>
      </c>
      <c r="AE7">
        <v>21.712782000000001</v>
      </c>
      <c r="AF7">
        <v>4.101</v>
      </c>
      <c r="AG7">
        <v>26.80022112</v>
      </c>
      <c r="AH7">
        <v>67.171079999999989</v>
      </c>
      <c r="AI7">
        <v>8.3864999999999963</v>
      </c>
      <c r="AJ7">
        <v>0</v>
      </c>
      <c r="AK7">
        <v>22.518960000000003</v>
      </c>
      <c r="AL7">
        <v>57.215399999999988</v>
      </c>
      <c r="AM7">
        <v>6.9405023999999989</v>
      </c>
      <c r="AN7">
        <v>0</v>
      </c>
      <c r="AO7">
        <v>12.266856000000001</v>
      </c>
      <c r="AP7">
        <v>4.7823893296594289</v>
      </c>
      <c r="AQ7">
        <v>19.127460000000003</v>
      </c>
      <c r="AR7">
        <v>20.850699999999996</v>
      </c>
      <c r="AS7">
        <v>14.356440000000003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845.02607332134539</v>
      </c>
      <c r="DN7">
        <v>27.93547537896989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141.81643398498264</v>
      </c>
      <c r="L8">
        <v>2.9958963592117192</v>
      </c>
      <c r="M8">
        <v>44.211613911684253</v>
      </c>
      <c r="N8">
        <v>51.882433968864788</v>
      </c>
      <c r="O8">
        <v>73.284098550664112</v>
      </c>
      <c r="P8">
        <v>27.531416388579903</v>
      </c>
      <c r="Q8">
        <v>3</v>
      </c>
      <c r="R8">
        <v>4.9985073941134246</v>
      </c>
      <c r="S8">
        <v>4.9593690322580644</v>
      </c>
      <c r="T8">
        <v>0</v>
      </c>
      <c r="U8">
        <v>55.063254884547071</v>
      </c>
      <c r="V8">
        <v>9.0997159940209276</v>
      </c>
      <c r="W8">
        <v>18.66170719844358</v>
      </c>
      <c r="X8">
        <v>64.79117647058824</v>
      </c>
      <c r="Y8">
        <v>0</v>
      </c>
      <c r="Z8">
        <v>5.7566195999999996</v>
      </c>
      <c r="AA8">
        <v>18.738439250802877</v>
      </c>
      <c r="AB8">
        <v>17.351255999999996</v>
      </c>
      <c r="AC8">
        <v>12.919829999999997</v>
      </c>
      <c r="AD8">
        <v>16.050652800000002</v>
      </c>
      <c r="AE8">
        <v>21.712782000000001</v>
      </c>
      <c r="AF8">
        <v>4.101</v>
      </c>
      <c r="AG8">
        <v>26.80022112</v>
      </c>
      <c r="AH8">
        <v>67.171079999999989</v>
      </c>
      <c r="AI8">
        <v>8.3864999999999963</v>
      </c>
      <c r="AJ8">
        <v>0</v>
      </c>
      <c r="AK8">
        <v>22.518960000000003</v>
      </c>
      <c r="AL8">
        <v>57.215399999999988</v>
      </c>
      <c r="AM8">
        <v>6.9405023999999989</v>
      </c>
      <c r="AN8">
        <v>0</v>
      </c>
      <c r="AO8">
        <v>12.266856000000001</v>
      </c>
      <c r="AP8">
        <v>4.7823893296594289</v>
      </c>
      <c r="AQ8">
        <v>12.751640000000002</v>
      </c>
      <c r="AR8">
        <v>20.850699999999996</v>
      </c>
      <c r="AS8">
        <v>14.356440000000003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825.6712461308482</v>
      </c>
      <c r="DN8">
        <v>27.295646507572592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142.40735100083702</v>
      </c>
      <c r="L9">
        <v>2.9958963592117192</v>
      </c>
      <c r="M9">
        <v>44.211613911684253</v>
      </c>
      <c r="N9">
        <v>51.882433968864788</v>
      </c>
      <c r="O9">
        <v>73.284098550664112</v>
      </c>
      <c r="P9">
        <v>27.531416388579903</v>
      </c>
      <c r="Q9">
        <v>3</v>
      </c>
      <c r="R9">
        <v>4.9998047597665014</v>
      </c>
      <c r="S9">
        <v>5.5485096892886343</v>
      </c>
      <c r="T9">
        <v>0</v>
      </c>
      <c r="U9">
        <v>55.063254884547071</v>
      </c>
      <c r="V9">
        <v>9.0997159940209276</v>
      </c>
      <c r="W9">
        <v>5.1141334033613441</v>
      </c>
      <c r="X9">
        <v>64.79117647058824</v>
      </c>
      <c r="Y9">
        <v>0</v>
      </c>
      <c r="Z9">
        <v>5.7566195999999996</v>
      </c>
      <c r="AA9">
        <v>18.738439250802877</v>
      </c>
      <c r="AB9">
        <v>17.351255999999996</v>
      </c>
      <c r="AC9">
        <v>12.919829999999997</v>
      </c>
      <c r="AD9">
        <v>16.050652800000002</v>
      </c>
      <c r="AE9">
        <v>21.712782000000001</v>
      </c>
      <c r="AF9">
        <v>4.101</v>
      </c>
      <c r="AG9">
        <v>26.80022112</v>
      </c>
      <c r="AH9">
        <v>67.171079999999989</v>
      </c>
      <c r="AI9">
        <v>8.3864999999999963</v>
      </c>
      <c r="AJ9">
        <v>0</v>
      </c>
      <c r="AK9">
        <v>22.518960000000003</v>
      </c>
      <c r="AL9">
        <v>57.215399999999988</v>
      </c>
      <c r="AM9">
        <v>6.9405023999999989</v>
      </c>
      <c r="AN9">
        <v>0</v>
      </c>
      <c r="AO9">
        <v>12.266856000000001</v>
      </c>
      <c r="AP9">
        <v>4.7823893296594289</v>
      </c>
      <c r="AQ9">
        <v>12.751640000000002</v>
      </c>
      <c r="AR9">
        <v>20.850699999999996</v>
      </c>
      <c r="AS9">
        <v>14.356440000000003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813.70074542104953</v>
      </c>
      <c r="DN9">
        <v>26.899928460827041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142.40735100083702</v>
      </c>
      <c r="L10">
        <v>2.9958963592117192</v>
      </c>
      <c r="M10">
        <v>44.211613911684253</v>
      </c>
      <c r="N10">
        <v>51.882433968864788</v>
      </c>
      <c r="O10">
        <v>73.284098550664112</v>
      </c>
      <c r="P10">
        <v>27.531416388579903</v>
      </c>
      <c r="Q10">
        <v>3</v>
      </c>
      <c r="R10">
        <v>4.9998047597665014</v>
      </c>
      <c r="S10">
        <v>5.5485096892886343</v>
      </c>
      <c r="T10">
        <v>0</v>
      </c>
      <c r="U10">
        <v>55.063254884547071</v>
      </c>
      <c r="V10">
        <v>9.0997159940209276</v>
      </c>
      <c r="W10">
        <v>5.1141334033613441</v>
      </c>
      <c r="X10">
        <v>64.79117647058824</v>
      </c>
      <c r="Y10">
        <v>0</v>
      </c>
      <c r="Z10">
        <v>5.7566195999999996</v>
      </c>
      <c r="AA10">
        <v>18.738439250802877</v>
      </c>
      <c r="AB10">
        <v>17.351255999999996</v>
      </c>
      <c r="AC10">
        <v>12.919829999999997</v>
      </c>
      <c r="AD10">
        <v>16.050652800000002</v>
      </c>
      <c r="AE10">
        <v>21.712782000000001</v>
      </c>
      <c r="AF10">
        <v>4.101</v>
      </c>
      <c r="AG10">
        <v>26.80022112</v>
      </c>
      <c r="AH10">
        <v>67.171079999999989</v>
      </c>
      <c r="AI10">
        <v>8.3864999999999963</v>
      </c>
      <c r="AJ10">
        <v>0</v>
      </c>
      <c r="AK10">
        <v>22.518960000000003</v>
      </c>
      <c r="AL10">
        <v>57.215399999999988</v>
      </c>
      <c r="AM10">
        <v>6.9405023999999989</v>
      </c>
      <c r="AN10">
        <v>0</v>
      </c>
      <c r="AO10">
        <v>12.266856000000001</v>
      </c>
      <c r="AP10">
        <v>4.7823893296594289</v>
      </c>
      <c r="AQ10">
        <v>12.751640000000002</v>
      </c>
      <c r="AR10">
        <v>22.790299999999991</v>
      </c>
      <c r="AS10">
        <v>14.356440000000003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815.57827822104957</v>
      </c>
      <c r="DN10">
        <v>26.961995660827043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142.40735100083702</v>
      </c>
      <c r="L11">
        <v>2.9958963592117192</v>
      </c>
      <c r="M11">
        <v>44.211613911684253</v>
      </c>
      <c r="N11">
        <v>51.882433968864788</v>
      </c>
      <c r="O11">
        <v>73.284098550664112</v>
      </c>
      <c r="P11">
        <v>27.531416388579903</v>
      </c>
      <c r="Q11">
        <v>3</v>
      </c>
      <c r="R11">
        <v>5.0332562149866193</v>
      </c>
      <c r="S11">
        <v>5.5485096892886343</v>
      </c>
      <c r="T11">
        <v>0</v>
      </c>
      <c r="U11">
        <v>55.063254884547071</v>
      </c>
      <c r="V11">
        <v>9.0997159940209276</v>
      </c>
      <c r="W11">
        <v>5.1141334033613441</v>
      </c>
      <c r="X11">
        <v>64.79117647058824</v>
      </c>
      <c r="Y11">
        <v>0</v>
      </c>
      <c r="Z11">
        <v>5.7566195999999996</v>
      </c>
      <c r="AA11">
        <v>18.738439250802877</v>
      </c>
      <c r="AB11">
        <v>17.351255999999996</v>
      </c>
      <c r="AC11">
        <v>12.919829999999997</v>
      </c>
      <c r="AD11">
        <v>16.050652800000002</v>
      </c>
      <c r="AE11">
        <v>21.712782000000001</v>
      </c>
      <c r="AF11">
        <v>4.101</v>
      </c>
      <c r="AG11">
        <v>26.80022112</v>
      </c>
      <c r="AH11">
        <v>67.171079999999989</v>
      </c>
      <c r="AI11">
        <v>8.3864999999999963</v>
      </c>
      <c r="AJ11">
        <v>0</v>
      </c>
      <c r="AK11">
        <v>22.518960000000003</v>
      </c>
      <c r="AL11">
        <v>57.215399999999988</v>
      </c>
      <c r="AM11">
        <v>6.9405023999999989</v>
      </c>
      <c r="AN11">
        <v>0</v>
      </c>
      <c r="AO11">
        <v>12.266856000000001</v>
      </c>
      <c r="AP11">
        <v>4.7823893296594289</v>
      </c>
      <c r="AQ11">
        <v>12.751640000000002</v>
      </c>
      <c r="AR11">
        <v>22.790299999999991</v>
      </c>
      <c r="AS11">
        <v>14.356440000000003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815.61065923496221</v>
      </c>
      <c r="DN11">
        <v>26.963066102134498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142.40735100083702</v>
      </c>
      <c r="L12">
        <v>2.9958963592117192</v>
      </c>
      <c r="M12">
        <v>44.211613911684253</v>
      </c>
      <c r="N12">
        <v>51.882433968864788</v>
      </c>
      <c r="O12">
        <v>73.284098550664112</v>
      </c>
      <c r="P12">
        <v>27.531416388579903</v>
      </c>
      <c r="Q12">
        <v>3</v>
      </c>
      <c r="R12">
        <v>5.0332562149866193</v>
      </c>
      <c r="S12">
        <v>5.5485096892886343</v>
      </c>
      <c r="T12">
        <v>0</v>
      </c>
      <c r="U12">
        <v>55.063254884547071</v>
      </c>
      <c r="V12">
        <v>9.1010772211088842</v>
      </c>
      <c r="W12">
        <v>5.0822340688437766</v>
      </c>
      <c r="X12">
        <v>64.79117647058824</v>
      </c>
      <c r="Y12">
        <v>0</v>
      </c>
      <c r="Z12">
        <v>5.7566195999999996</v>
      </c>
      <c r="AA12">
        <v>18.738439250802877</v>
      </c>
      <c r="AB12">
        <v>17.351255999999996</v>
      </c>
      <c r="AC12">
        <v>12.919829999999997</v>
      </c>
      <c r="AD12">
        <v>16.050652800000002</v>
      </c>
      <c r="AE12">
        <v>21.712782000000001</v>
      </c>
      <c r="AF12">
        <v>4.101</v>
      </c>
      <c r="AG12">
        <v>26.80022112</v>
      </c>
      <c r="AH12">
        <v>67.171079999999989</v>
      </c>
      <c r="AI12">
        <v>8.3864999999999963</v>
      </c>
      <c r="AJ12">
        <v>0</v>
      </c>
      <c r="AK12">
        <v>22.518960000000003</v>
      </c>
      <c r="AL12">
        <v>57.215399999999988</v>
      </c>
      <c r="AM12">
        <v>6.9405023999999989</v>
      </c>
      <c r="AN12">
        <v>0</v>
      </c>
      <c r="AO12">
        <v>12.266856000000001</v>
      </c>
      <c r="AP12">
        <v>4.7823893296594289</v>
      </c>
      <c r="AQ12">
        <v>12.751640000000002</v>
      </c>
      <c r="AR12">
        <v>20.850699999999996</v>
      </c>
      <c r="AS12">
        <v>14.356440000000003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813.70356575152152</v>
      </c>
      <c r="DN12">
        <v>26.900021478145604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142.40735100083702</v>
      </c>
      <c r="L13">
        <v>2.9958963592117192</v>
      </c>
      <c r="M13">
        <v>44.211613911684253</v>
      </c>
      <c r="N13">
        <v>51.882433968864788</v>
      </c>
      <c r="O13">
        <v>73.284098550664112</v>
      </c>
      <c r="P13">
        <v>27.531416388579903</v>
      </c>
      <c r="Q13">
        <v>3</v>
      </c>
      <c r="R13">
        <v>5.0427128014247549</v>
      </c>
      <c r="S13">
        <v>5.5485096892886343</v>
      </c>
      <c r="T13">
        <v>0</v>
      </c>
      <c r="U13">
        <v>55.063254884547071</v>
      </c>
      <c r="V13">
        <v>9.1010772211088842</v>
      </c>
      <c r="W13">
        <v>5.0822340688437766</v>
      </c>
      <c r="X13">
        <v>66.933842096792844</v>
      </c>
      <c r="Y13">
        <v>0</v>
      </c>
      <c r="Z13">
        <v>5.7566195999999996</v>
      </c>
      <c r="AA13">
        <v>18.738439250802877</v>
      </c>
      <c r="AB13">
        <v>17.351255999999996</v>
      </c>
      <c r="AC13">
        <v>12.919829999999997</v>
      </c>
      <c r="AD13">
        <v>16.050652800000002</v>
      </c>
      <c r="AE13">
        <v>21.712782000000001</v>
      </c>
      <c r="AF13">
        <v>4.101</v>
      </c>
      <c r="AG13">
        <v>26.80022112</v>
      </c>
      <c r="AH13">
        <v>67.171079999999989</v>
      </c>
      <c r="AI13">
        <v>8.3864999999999963</v>
      </c>
      <c r="AJ13">
        <v>0</v>
      </c>
      <c r="AK13">
        <v>22.518960000000003</v>
      </c>
      <c r="AL13">
        <v>57.215399999999988</v>
      </c>
      <c r="AM13">
        <v>6.9405023999999989</v>
      </c>
      <c r="AN13">
        <v>0</v>
      </c>
      <c r="AO13">
        <v>12.266856000000001</v>
      </c>
      <c r="AP13">
        <v>4.7823893296594289</v>
      </c>
      <c r="AQ13">
        <v>12.751640000000002</v>
      </c>
      <c r="AR13">
        <v>20.850699999999996</v>
      </c>
      <c r="AS13">
        <v>14.356440000000003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815.78682033445966</v>
      </c>
      <c r="DN13">
        <v>26.968889107850018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142.40735100083702</v>
      </c>
      <c r="L14">
        <v>2.9958963592117192</v>
      </c>
      <c r="M14">
        <v>44.211613911684253</v>
      </c>
      <c r="N14">
        <v>51.882433968864788</v>
      </c>
      <c r="O14">
        <v>73.284098550664112</v>
      </c>
      <c r="P14">
        <v>27.531416388579903</v>
      </c>
      <c r="Q14">
        <v>3</v>
      </c>
      <c r="R14">
        <v>5.0427128014247549</v>
      </c>
      <c r="S14">
        <v>5.5485096892886343</v>
      </c>
      <c r="T14">
        <v>0</v>
      </c>
      <c r="U14">
        <v>55.063254884547071</v>
      </c>
      <c r="V14">
        <v>0</v>
      </c>
      <c r="W14">
        <v>5.0822340688437766</v>
      </c>
      <c r="X14">
        <v>33.449949652345374</v>
      </c>
      <c r="Y14">
        <v>0</v>
      </c>
      <c r="Z14">
        <v>2.8783097999999998</v>
      </c>
      <c r="AA14">
        <v>18.738439250802877</v>
      </c>
      <c r="AB14">
        <v>17.351255999999996</v>
      </c>
      <c r="AC14">
        <v>12.919829999999997</v>
      </c>
      <c r="AD14">
        <v>16.050652800000002</v>
      </c>
      <c r="AE14">
        <v>21.712782000000001</v>
      </c>
      <c r="AF14">
        <v>4.101</v>
      </c>
      <c r="AG14">
        <v>26.80022112</v>
      </c>
      <c r="AH14">
        <v>67.171079999999989</v>
      </c>
      <c r="AI14">
        <v>8.3864999999999963</v>
      </c>
      <c r="AJ14">
        <v>0</v>
      </c>
      <c r="AK14">
        <v>22.518960000000003</v>
      </c>
      <c r="AL14">
        <v>57.215399999999988</v>
      </c>
      <c r="AM14">
        <v>6.9405023999999989</v>
      </c>
      <c r="AN14">
        <v>0</v>
      </c>
      <c r="AO14">
        <v>12.266856000000001</v>
      </c>
      <c r="AP14">
        <v>4.7823893296594289</v>
      </c>
      <c r="AQ14">
        <v>6.3758200000000009</v>
      </c>
      <c r="AR14">
        <v>20.850699999999996</v>
      </c>
      <c r="AS14">
        <v>14.356440000000003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765.60657163338703</v>
      </c>
      <c r="DN14">
        <v>25.310038343366173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142.40735100083702</v>
      </c>
      <c r="L15">
        <v>2.9958963592117192</v>
      </c>
      <c r="M15">
        <v>44.211613911684253</v>
      </c>
      <c r="N15">
        <v>51.882433968864788</v>
      </c>
      <c r="O15">
        <v>73.284098550664112</v>
      </c>
      <c r="P15">
        <v>27.531416388579903</v>
      </c>
      <c r="Q15">
        <v>3</v>
      </c>
      <c r="R15">
        <v>5.0427128014247549</v>
      </c>
      <c r="S15">
        <v>5.5485096892886343</v>
      </c>
      <c r="T15">
        <v>0</v>
      </c>
      <c r="U15">
        <v>55.063254884547071</v>
      </c>
      <c r="V15">
        <v>0</v>
      </c>
      <c r="W15">
        <v>5.0822340688437766</v>
      </c>
      <c r="X15">
        <v>22.998293999281351</v>
      </c>
      <c r="Y15">
        <v>0</v>
      </c>
      <c r="Z15">
        <v>2.8783097999999998</v>
      </c>
      <c r="AA15">
        <v>18.738439250802877</v>
      </c>
      <c r="AB15">
        <v>17.351255999999996</v>
      </c>
      <c r="AC15">
        <v>12.919829999999997</v>
      </c>
      <c r="AD15">
        <v>16.071540000000006</v>
      </c>
      <c r="AE15">
        <v>21.712782000000001</v>
      </c>
      <c r="AF15">
        <v>4.101</v>
      </c>
      <c r="AG15">
        <v>26.80022112</v>
      </c>
      <c r="AH15">
        <v>67.171079999999989</v>
      </c>
      <c r="AI15">
        <v>8.3864999999999963</v>
      </c>
      <c r="AJ15">
        <v>0</v>
      </c>
      <c r="AK15">
        <v>22.518960000000003</v>
      </c>
      <c r="AL15">
        <v>57.215399999999988</v>
      </c>
      <c r="AM15">
        <v>6.9405023999999989</v>
      </c>
      <c r="AN15">
        <v>0</v>
      </c>
      <c r="AO15">
        <v>12.266856000000001</v>
      </c>
      <c r="AP15">
        <v>4.5010723102676975</v>
      </c>
      <c r="AQ15">
        <v>6.3758200000000009</v>
      </c>
      <c r="AR15">
        <v>20.850699999999996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754.90101590962399</v>
      </c>
      <c r="DN15">
        <v>24.956118018997124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142.40735100083702</v>
      </c>
      <c r="L16">
        <v>2.9958984875672905</v>
      </c>
      <c r="M16">
        <v>44.211613911684253</v>
      </c>
      <c r="N16">
        <v>51.882433968864788</v>
      </c>
      <c r="O16">
        <v>73.284098550664112</v>
      </c>
      <c r="P16">
        <v>27.531416388579903</v>
      </c>
      <c r="Q16">
        <v>3</v>
      </c>
      <c r="R16">
        <v>5.0427128014247549</v>
      </c>
      <c r="S16">
        <v>5.5485096892886343</v>
      </c>
      <c r="T16">
        <v>0</v>
      </c>
      <c r="U16">
        <v>55.063254884547071</v>
      </c>
      <c r="V16">
        <v>0</v>
      </c>
      <c r="W16">
        <v>5.0822340688437766</v>
      </c>
      <c r="X16">
        <v>15.000952237623764</v>
      </c>
      <c r="Y16">
        <v>0</v>
      </c>
      <c r="Z16">
        <v>2.8783097999999998</v>
      </c>
      <c r="AA16">
        <v>18.738439250802877</v>
      </c>
      <c r="AB16">
        <v>17.351255999999996</v>
      </c>
      <c r="AC16">
        <v>12.919829999999997</v>
      </c>
      <c r="AD16">
        <v>16.071540000000006</v>
      </c>
      <c r="AE16">
        <v>21.712782000000001</v>
      </c>
      <c r="AF16">
        <v>4.101</v>
      </c>
      <c r="AG16">
        <v>26.80022112</v>
      </c>
      <c r="AH16">
        <v>67.171079999999989</v>
      </c>
      <c r="AI16">
        <v>8.3864999999999963</v>
      </c>
      <c r="AJ16">
        <v>0</v>
      </c>
      <c r="AK16">
        <v>22.518960000000003</v>
      </c>
      <c r="AL16">
        <v>57.215399999999988</v>
      </c>
      <c r="AM16">
        <v>6.9405023999999989</v>
      </c>
      <c r="AN16">
        <v>0</v>
      </c>
      <c r="AO16">
        <v>12.266856000000001</v>
      </c>
      <c r="AP16">
        <v>4.5010723102676975</v>
      </c>
      <c r="AQ16">
        <v>6.3758200000000009</v>
      </c>
      <c r="AR16">
        <v>20.850699999999996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747.15959112960047</v>
      </c>
      <c r="DN16">
        <v>24.700203165718577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142.40735100083702</v>
      </c>
      <c r="L17">
        <v>2.9958992692287469</v>
      </c>
      <c r="M17">
        <v>44.211613911684253</v>
      </c>
      <c r="N17">
        <v>51.882433968864788</v>
      </c>
      <c r="O17">
        <v>73.284098550664112</v>
      </c>
      <c r="P17">
        <v>27.531416388579903</v>
      </c>
      <c r="Q17">
        <v>3</v>
      </c>
      <c r="R17">
        <v>5.0427128014247549</v>
      </c>
      <c r="S17">
        <v>5.5485096892886343</v>
      </c>
      <c r="T17">
        <v>0</v>
      </c>
      <c r="U17">
        <v>55.063254884547071</v>
      </c>
      <c r="V17">
        <v>0</v>
      </c>
      <c r="W17">
        <v>5.0822340688437766</v>
      </c>
      <c r="X17">
        <v>15.352214204620463</v>
      </c>
      <c r="Y17">
        <v>0</v>
      </c>
      <c r="Z17">
        <v>2.8783097999999998</v>
      </c>
      <c r="AA17">
        <v>18.738439250802877</v>
      </c>
      <c r="AB17">
        <v>17.351255999999996</v>
      </c>
      <c r="AC17">
        <v>12.919829999999997</v>
      </c>
      <c r="AD17">
        <v>16.071540000000006</v>
      </c>
      <c r="AE17">
        <v>21.712782000000001</v>
      </c>
      <c r="AF17">
        <v>4.101</v>
      </c>
      <c r="AG17">
        <v>26.80022112</v>
      </c>
      <c r="AH17">
        <v>67.171079999999989</v>
      </c>
      <c r="AI17">
        <v>8.3864999999999963</v>
      </c>
      <c r="AJ17">
        <v>0</v>
      </c>
      <c r="AK17">
        <v>22.518960000000003</v>
      </c>
      <c r="AL17">
        <v>57.215399999999988</v>
      </c>
      <c r="AM17">
        <v>6.9405023999999989</v>
      </c>
      <c r="AN17">
        <v>0</v>
      </c>
      <c r="AO17">
        <v>12.266856000000001</v>
      </c>
      <c r="AP17">
        <v>4.5010723102676975</v>
      </c>
      <c r="AQ17">
        <v>6.3758200000000009</v>
      </c>
      <c r="AR17">
        <v>22.790299999999991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749.37714627119931</v>
      </c>
      <c r="DN17">
        <v>24.773510772777943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142.40735100083702</v>
      </c>
      <c r="L18">
        <v>2.9959009582894809</v>
      </c>
      <c r="M18">
        <v>44.211613911684253</v>
      </c>
      <c r="N18">
        <v>51.882433968864788</v>
      </c>
      <c r="O18">
        <v>73.284098550664112</v>
      </c>
      <c r="P18">
        <v>27.531416388579903</v>
      </c>
      <c r="Q18">
        <v>3</v>
      </c>
      <c r="R18">
        <v>5.0427128014247549</v>
      </c>
      <c r="S18">
        <v>5.5485096892886343</v>
      </c>
      <c r="T18">
        <v>0</v>
      </c>
      <c r="U18">
        <v>55.063254884547071</v>
      </c>
      <c r="V18">
        <v>0</v>
      </c>
      <c r="W18">
        <v>5.0822340688437766</v>
      </c>
      <c r="X18">
        <v>18.102231611632686</v>
      </c>
      <c r="Y18">
        <v>0</v>
      </c>
      <c r="Z18">
        <v>5.7566195999999996</v>
      </c>
      <c r="AA18">
        <v>18.738439250802877</v>
      </c>
      <c r="AB18">
        <v>17.351255999999996</v>
      </c>
      <c r="AC18">
        <v>12.919829999999997</v>
      </c>
      <c r="AD18">
        <v>16.071540000000006</v>
      </c>
      <c r="AE18">
        <v>21.712782000000001</v>
      </c>
      <c r="AF18">
        <v>4.101</v>
      </c>
      <c r="AG18">
        <v>26.80022112</v>
      </c>
      <c r="AH18">
        <v>67.171079999999989</v>
      </c>
      <c r="AI18">
        <v>8.3864999999999963</v>
      </c>
      <c r="AJ18">
        <v>0</v>
      </c>
      <c r="AK18">
        <v>22.518960000000003</v>
      </c>
      <c r="AL18">
        <v>57.215399999999988</v>
      </c>
      <c r="AM18">
        <v>6.9405023999999989</v>
      </c>
      <c r="AN18">
        <v>0</v>
      </c>
      <c r="AO18">
        <v>12.266856000000001</v>
      </c>
      <c r="AP18">
        <v>4.61359911802439</v>
      </c>
      <c r="AQ18">
        <v>6.3758200000000009</v>
      </c>
      <c r="AR18">
        <v>22.790299999999991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754.93428843277036</v>
      </c>
      <c r="DN18">
        <v>24.957224315036438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142.40735100083702</v>
      </c>
      <c r="L19">
        <v>2.9959038612131801</v>
      </c>
      <c r="M19">
        <v>44.211613911684253</v>
      </c>
      <c r="N19">
        <v>51.882433968864788</v>
      </c>
      <c r="O19">
        <v>73.284098550664112</v>
      </c>
      <c r="P19">
        <v>27.531416388579903</v>
      </c>
      <c r="Q19">
        <v>3</v>
      </c>
      <c r="R19">
        <v>5.0427128014247549</v>
      </c>
      <c r="S19">
        <v>5.5485096892886343</v>
      </c>
      <c r="T19">
        <v>0</v>
      </c>
      <c r="U19">
        <v>55.063254884547071</v>
      </c>
      <c r="V19">
        <v>1.1666883116883116</v>
      </c>
      <c r="W19">
        <v>5.0822340688437766</v>
      </c>
      <c r="X19">
        <v>15.000952237623764</v>
      </c>
      <c r="Y19">
        <v>0</v>
      </c>
      <c r="Z19">
        <v>5.7566195999999996</v>
      </c>
      <c r="AA19">
        <v>18.738439250802877</v>
      </c>
      <c r="AB19">
        <v>17.351255999999996</v>
      </c>
      <c r="AC19">
        <v>12.919829999999997</v>
      </c>
      <c r="AD19">
        <v>16.071540000000006</v>
      </c>
      <c r="AE19">
        <v>21.712782000000001</v>
      </c>
      <c r="AF19">
        <v>4.101</v>
      </c>
      <c r="AG19">
        <v>26.80022112</v>
      </c>
      <c r="AH19">
        <v>67.171079999999989</v>
      </c>
      <c r="AI19">
        <v>2.7954999999999992</v>
      </c>
      <c r="AJ19">
        <v>0</v>
      </c>
      <c r="AK19">
        <v>22.518960000000003</v>
      </c>
      <c r="AL19">
        <v>57.215399999999988</v>
      </c>
      <c r="AM19">
        <v>6.9405023999999989</v>
      </c>
      <c r="AN19">
        <v>0</v>
      </c>
      <c r="AO19">
        <v>12.266856000000001</v>
      </c>
      <c r="AP19">
        <v>4.61359911802439</v>
      </c>
      <c r="AQ19">
        <v>0</v>
      </c>
      <c r="AR19">
        <v>20.850699999999996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739.60019252654854</v>
      </c>
      <c r="DN19">
        <v>24.450312061861407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142.40735100083702</v>
      </c>
      <c r="L20">
        <v>2.9959060960788082</v>
      </c>
      <c r="M20">
        <v>44.211613911684253</v>
      </c>
      <c r="N20">
        <v>51.882433968864788</v>
      </c>
      <c r="O20">
        <v>73.284098550664112</v>
      </c>
      <c r="P20">
        <v>27.531416388579903</v>
      </c>
      <c r="Q20">
        <v>3</v>
      </c>
      <c r="R20">
        <v>5.0427128014247549</v>
      </c>
      <c r="S20">
        <v>5.5485096892886343</v>
      </c>
      <c r="T20">
        <v>0</v>
      </c>
      <c r="U20">
        <v>55.063254884547071</v>
      </c>
      <c r="V20">
        <v>1.1666883116883116</v>
      </c>
      <c r="W20">
        <v>5.0822340688437766</v>
      </c>
      <c r="X20">
        <v>15.000952237623764</v>
      </c>
      <c r="Y20">
        <v>0</v>
      </c>
      <c r="Z20">
        <v>5.7566195999999996</v>
      </c>
      <c r="AA20">
        <v>18.738439250802877</v>
      </c>
      <c r="AB20">
        <v>17.351255999999996</v>
      </c>
      <c r="AC20">
        <v>12.919829999999997</v>
      </c>
      <c r="AD20">
        <v>16.071540000000006</v>
      </c>
      <c r="AE20">
        <v>21.712782000000001</v>
      </c>
      <c r="AF20">
        <v>4.101</v>
      </c>
      <c r="AG20">
        <v>26.80022112</v>
      </c>
      <c r="AH20">
        <v>67.171079999999989</v>
      </c>
      <c r="AI20">
        <v>2.7954999999999992</v>
      </c>
      <c r="AJ20">
        <v>0</v>
      </c>
      <c r="AK20">
        <v>22.518960000000003</v>
      </c>
      <c r="AL20">
        <v>57.215399999999988</v>
      </c>
      <c r="AM20">
        <v>6.9405023999999989</v>
      </c>
      <c r="AN20">
        <v>0</v>
      </c>
      <c r="AO20">
        <v>12.266856000000001</v>
      </c>
      <c r="AP20">
        <v>4.61359911802439</v>
      </c>
      <c r="AQ20">
        <v>0</v>
      </c>
      <c r="AR20">
        <v>20.850699999999996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739.60019468989844</v>
      </c>
      <c r="DN20">
        <v>24.450312133377107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144.6289676923077</v>
      </c>
      <c r="L21">
        <v>2.9959086259802246</v>
      </c>
      <c r="M21">
        <v>44.211613911684253</v>
      </c>
      <c r="N21">
        <v>51.882433968864788</v>
      </c>
      <c r="O21">
        <v>73.284098550664112</v>
      </c>
      <c r="P21">
        <v>27.531416388579903</v>
      </c>
      <c r="Q21">
        <v>3</v>
      </c>
      <c r="R21">
        <v>5.0625882608695658</v>
      </c>
      <c r="S21">
        <v>6.1981067349926784</v>
      </c>
      <c r="T21">
        <v>0</v>
      </c>
      <c r="U21">
        <v>55.063254884547071</v>
      </c>
      <c r="V21">
        <v>0</v>
      </c>
      <c r="W21">
        <v>5.0822340688437766</v>
      </c>
      <c r="X21">
        <v>15.000952237623764</v>
      </c>
      <c r="Y21">
        <v>0</v>
      </c>
      <c r="Z21">
        <v>5.7566195999999996</v>
      </c>
      <c r="AA21">
        <v>18.738439250802877</v>
      </c>
      <c r="AB21">
        <v>17.351255999999996</v>
      </c>
      <c r="AC21">
        <v>12.919829999999997</v>
      </c>
      <c r="AD21">
        <v>16.071540000000006</v>
      </c>
      <c r="AE21">
        <v>21.712782000000001</v>
      </c>
      <c r="AF21">
        <v>4.101</v>
      </c>
      <c r="AG21">
        <v>26.80022112</v>
      </c>
      <c r="AH21">
        <v>67.171079999999989</v>
      </c>
      <c r="AI21">
        <v>2.7954999999999992</v>
      </c>
      <c r="AJ21">
        <v>0</v>
      </c>
      <c r="AK21">
        <v>22.518960000000003</v>
      </c>
      <c r="AL21">
        <v>57.215399999999988</v>
      </c>
      <c r="AM21">
        <v>6.9405023999999989</v>
      </c>
      <c r="AN21">
        <v>0</v>
      </c>
      <c r="AO21">
        <v>11.621231999999999</v>
      </c>
      <c r="AP21">
        <v>4.61359911802439</v>
      </c>
      <c r="AQ21">
        <v>0</v>
      </c>
      <c r="AR21">
        <v>20.850699999999996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740.64445361205287</v>
      </c>
      <c r="DN21">
        <v>24.484832626055432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144.6289676923077</v>
      </c>
      <c r="L22">
        <v>2.9959115134701029</v>
      </c>
      <c r="M22">
        <v>44.211613911684253</v>
      </c>
      <c r="N22">
        <v>51.882433968864788</v>
      </c>
      <c r="O22">
        <v>73.284098550664112</v>
      </c>
      <c r="P22">
        <v>27.531416388579903</v>
      </c>
      <c r="Q22">
        <v>3</v>
      </c>
      <c r="R22">
        <v>5.0625882608695658</v>
      </c>
      <c r="S22">
        <v>6.1981067349926784</v>
      </c>
      <c r="T22">
        <v>0</v>
      </c>
      <c r="U22">
        <v>55.063254884547071</v>
      </c>
      <c r="V22">
        <v>0</v>
      </c>
      <c r="W22">
        <v>5.0822340688437766</v>
      </c>
      <c r="X22">
        <v>15.000952237623764</v>
      </c>
      <c r="Y22">
        <v>0</v>
      </c>
      <c r="Z22">
        <v>5.7566195999999996</v>
      </c>
      <c r="AA22">
        <v>18.738439250802877</v>
      </c>
      <c r="AB22">
        <v>17.351255999999996</v>
      </c>
      <c r="AC22">
        <v>12.919829999999997</v>
      </c>
      <c r="AD22">
        <v>16.071540000000006</v>
      </c>
      <c r="AE22">
        <v>21.712782000000001</v>
      </c>
      <c r="AF22">
        <v>4.101</v>
      </c>
      <c r="AG22">
        <v>26.80022112</v>
      </c>
      <c r="AH22">
        <v>67.171079999999989</v>
      </c>
      <c r="AI22">
        <v>10.063800000000001</v>
      </c>
      <c r="AJ22">
        <v>0</v>
      </c>
      <c r="AK22">
        <v>22.518960000000003</v>
      </c>
      <c r="AL22">
        <v>57.215399999999988</v>
      </c>
      <c r="AM22">
        <v>6.9405023999999989</v>
      </c>
      <c r="AN22">
        <v>0</v>
      </c>
      <c r="AO22">
        <v>11.621231999999999</v>
      </c>
      <c r="AP22">
        <v>4.61359911802439</v>
      </c>
      <c r="AQ22">
        <v>0</v>
      </c>
      <c r="AR22">
        <v>20.850699999999996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747.6801708071431</v>
      </c>
      <c r="DN22">
        <v>24.71741831845512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144.59318771526708</v>
      </c>
      <c r="L23">
        <v>2.9959131158707333</v>
      </c>
      <c r="M23">
        <v>44.211613911684253</v>
      </c>
      <c r="N23">
        <v>51.882433968864788</v>
      </c>
      <c r="O23">
        <v>73.284098550664112</v>
      </c>
      <c r="P23">
        <v>27.531416388579903</v>
      </c>
      <c r="Q23">
        <v>3</v>
      </c>
      <c r="R23">
        <v>5.06016152173913</v>
      </c>
      <c r="S23">
        <v>6.0850217622950824</v>
      </c>
      <c r="T23">
        <v>0</v>
      </c>
      <c r="U23">
        <v>55.063254884547071</v>
      </c>
      <c r="V23">
        <v>0</v>
      </c>
      <c r="W23">
        <v>5.0822340688437766</v>
      </c>
      <c r="X23">
        <v>15.000952237623764</v>
      </c>
      <c r="Y23">
        <v>0</v>
      </c>
      <c r="Z23">
        <v>5.7566195999999996</v>
      </c>
      <c r="AA23">
        <v>18.738439250802877</v>
      </c>
      <c r="AB23">
        <v>17.351255999999996</v>
      </c>
      <c r="AC23">
        <v>12.919829999999997</v>
      </c>
      <c r="AD23">
        <v>16.071540000000006</v>
      </c>
      <c r="AE23">
        <v>21.712782000000001</v>
      </c>
      <c r="AF23">
        <v>4.101</v>
      </c>
      <c r="AG23">
        <v>26.80022112</v>
      </c>
      <c r="AH23">
        <v>67.171079999999989</v>
      </c>
      <c r="AI23">
        <v>13.418399999999997</v>
      </c>
      <c r="AJ23">
        <v>0</v>
      </c>
      <c r="AK23">
        <v>22.518960000000003</v>
      </c>
      <c r="AL23">
        <v>57.215399999999988</v>
      </c>
      <c r="AM23">
        <v>6.9405023999999989</v>
      </c>
      <c r="AN23">
        <v>0</v>
      </c>
      <c r="AO23">
        <v>11.621231999999999</v>
      </c>
      <c r="AP23">
        <v>4.61359911802439</v>
      </c>
      <c r="AQ23">
        <v>0</v>
      </c>
      <c r="AR23">
        <v>20.850699999999996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750.78097450230621</v>
      </c>
      <c r="DN23">
        <v>24.819924536823937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144.59318771526708</v>
      </c>
      <c r="L24">
        <v>3.0372278500347347</v>
      </c>
      <c r="M24">
        <v>44.211613911684253</v>
      </c>
      <c r="N24">
        <v>51.882433968864788</v>
      </c>
      <c r="O24">
        <v>73.284098550664112</v>
      </c>
      <c r="P24">
        <v>27.531416388579903</v>
      </c>
      <c r="Q24">
        <v>3</v>
      </c>
      <c r="R24">
        <v>5.06016152173913</v>
      </c>
      <c r="S24">
        <v>6.0850217622950824</v>
      </c>
      <c r="T24">
        <v>0</v>
      </c>
      <c r="U24">
        <v>55.063254884547071</v>
      </c>
      <c r="V24">
        <v>0</v>
      </c>
      <c r="W24">
        <v>5.0822340688437766</v>
      </c>
      <c r="X24">
        <v>15.000952237623764</v>
      </c>
      <c r="Y24">
        <v>0</v>
      </c>
      <c r="Z24">
        <v>5.7566195999999996</v>
      </c>
      <c r="AA24">
        <v>18.738439250802877</v>
      </c>
      <c r="AB24">
        <v>17.351255999999996</v>
      </c>
      <c r="AC24">
        <v>12.919829999999997</v>
      </c>
      <c r="AD24">
        <v>16.071540000000006</v>
      </c>
      <c r="AE24">
        <v>21.712782000000001</v>
      </c>
      <c r="AF24">
        <v>4.101</v>
      </c>
      <c r="AG24">
        <v>26.80022112</v>
      </c>
      <c r="AH24">
        <v>67.171079999999989</v>
      </c>
      <c r="AI24">
        <v>28.724321599999993</v>
      </c>
      <c r="AJ24">
        <v>0</v>
      </c>
      <c r="AK24">
        <v>22.518960000000003</v>
      </c>
      <c r="AL24">
        <v>57.215399999999988</v>
      </c>
      <c r="AM24">
        <v>6.9405023999999989</v>
      </c>
      <c r="AN24">
        <v>0</v>
      </c>
      <c r="AO24">
        <v>11.621231999999999</v>
      </c>
      <c r="AP24">
        <v>4.61359911802439</v>
      </c>
      <c r="AQ24">
        <v>0</v>
      </c>
      <c r="AR24">
        <v>20.850699999999996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765.63709915752224</v>
      </c>
      <c r="DN24">
        <v>25.311036215772003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144.59318771526708</v>
      </c>
      <c r="L25">
        <v>3.0370527817351598</v>
      </c>
      <c r="M25">
        <v>44.211613911684253</v>
      </c>
      <c r="N25">
        <v>51.882433968864788</v>
      </c>
      <c r="O25">
        <v>73.284098550664112</v>
      </c>
      <c r="P25">
        <v>27.531416388579903</v>
      </c>
      <c r="Q25">
        <v>3</v>
      </c>
      <c r="R25">
        <v>5.06016152173913</v>
      </c>
      <c r="S25">
        <v>6.0850217622950824</v>
      </c>
      <c r="T25">
        <v>0</v>
      </c>
      <c r="U25">
        <v>61.394934497816607</v>
      </c>
      <c r="V25">
        <v>0</v>
      </c>
      <c r="W25">
        <v>4.9992639197420274</v>
      </c>
      <c r="X25">
        <v>14.305706602194633</v>
      </c>
      <c r="Y25">
        <v>0</v>
      </c>
      <c r="Z25">
        <v>5.7566195999999996</v>
      </c>
      <c r="AA25">
        <v>18.738439250802877</v>
      </c>
      <c r="AB25">
        <v>17.351255999999996</v>
      </c>
      <c r="AC25">
        <v>12.919829999999997</v>
      </c>
      <c r="AD25">
        <v>16.071540000000006</v>
      </c>
      <c r="AE25">
        <v>21.712782000000001</v>
      </c>
      <c r="AF25">
        <v>4.101</v>
      </c>
      <c r="AG25">
        <v>26.80022112</v>
      </c>
      <c r="AH25">
        <v>67.171079999999989</v>
      </c>
      <c r="AI25">
        <v>28.724321599999993</v>
      </c>
      <c r="AJ25">
        <v>0</v>
      </c>
      <c r="AK25">
        <v>22.518960000000003</v>
      </c>
      <c r="AL25">
        <v>57.215399999999988</v>
      </c>
      <c r="AM25">
        <v>6.9405023999999989</v>
      </c>
      <c r="AN25">
        <v>0</v>
      </c>
      <c r="AO25">
        <v>11.621231999999999</v>
      </c>
      <c r="AP25">
        <v>4.61359911802439</v>
      </c>
      <c r="AQ25">
        <v>0</v>
      </c>
      <c r="AR25">
        <v>20.850699999999996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771.01268256544768</v>
      </c>
      <c r="DN25">
        <v>25.488741568285608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144.59318771526708</v>
      </c>
      <c r="L26">
        <v>3.0370527817351598</v>
      </c>
      <c r="M26">
        <v>44.211613911684253</v>
      </c>
      <c r="N26">
        <v>51.882433968864788</v>
      </c>
      <c r="O26">
        <v>73.284098550664112</v>
      </c>
      <c r="P26">
        <v>27.531416388579903</v>
      </c>
      <c r="Q26">
        <v>3</v>
      </c>
      <c r="R26">
        <v>5.06016152173913</v>
      </c>
      <c r="S26">
        <v>6.0850217622950824</v>
      </c>
      <c r="T26">
        <v>0</v>
      </c>
      <c r="U26">
        <v>61.394934497816607</v>
      </c>
      <c r="V26">
        <v>0</v>
      </c>
      <c r="W26">
        <v>4.9992639197420274</v>
      </c>
      <c r="X26">
        <v>15.000295813953487</v>
      </c>
      <c r="Y26">
        <v>0</v>
      </c>
      <c r="Z26">
        <v>5.7566195999999996</v>
      </c>
      <c r="AA26">
        <v>18.738439250802877</v>
      </c>
      <c r="AB26">
        <v>17.351255999999996</v>
      </c>
      <c r="AC26">
        <v>12.919829999999997</v>
      </c>
      <c r="AD26">
        <v>16.071540000000006</v>
      </c>
      <c r="AE26">
        <v>21.712782000000001</v>
      </c>
      <c r="AF26">
        <v>4.101</v>
      </c>
      <c r="AG26">
        <v>26.80022112</v>
      </c>
      <c r="AH26">
        <v>67.171079999999989</v>
      </c>
      <c r="AI26">
        <v>28.724321599999993</v>
      </c>
      <c r="AJ26">
        <v>0</v>
      </c>
      <c r="AK26">
        <v>22.518960000000003</v>
      </c>
      <c r="AL26">
        <v>57.215399999999988</v>
      </c>
      <c r="AM26">
        <v>6.9405023999999989</v>
      </c>
      <c r="AN26">
        <v>0</v>
      </c>
      <c r="AO26">
        <v>11.621231999999999</v>
      </c>
      <c r="AP26">
        <v>4.61359911802439</v>
      </c>
      <c r="AQ26">
        <v>0</v>
      </c>
      <c r="AR26">
        <v>20.850699999999996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771.68504493961359</v>
      </c>
      <c r="DN26">
        <v>25.510968405878469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144.59318771526708</v>
      </c>
      <c r="L27">
        <v>3.0370527817351598</v>
      </c>
      <c r="M27">
        <v>44.211613911684253</v>
      </c>
      <c r="N27">
        <v>51.882433968864788</v>
      </c>
      <c r="O27">
        <v>73.284098550664112</v>
      </c>
      <c r="P27">
        <v>27.531416388579903</v>
      </c>
      <c r="Q27">
        <v>3</v>
      </c>
      <c r="R27">
        <v>8.4379850873940683</v>
      </c>
      <c r="S27">
        <v>6.0850217622950824</v>
      </c>
      <c r="T27">
        <v>0</v>
      </c>
      <c r="U27">
        <v>60.901058570458147</v>
      </c>
      <c r="V27">
        <v>0</v>
      </c>
      <c r="W27">
        <v>5.0009117305458775</v>
      </c>
      <c r="X27">
        <v>15.000295813953487</v>
      </c>
      <c r="Y27">
        <v>0</v>
      </c>
      <c r="Z27">
        <v>5.7566195999999996</v>
      </c>
      <c r="AA27">
        <v>18.738439250802877</v>
      </c>
      <c r="AB27">
        <v>17.351255999999996</v>
      </c>
      <c r="AC27">
        <v>12.919829999999997</v>
      </c>
      <c r="AD27">
        <v>16.071540000000006</v>
      </c>
      <c r="AE27">
        <v>21.712782000000001</v>
      </c>
      <c r="AF27">
        <v>4.101</v>
      </c>
      <c r="AG27">
        <v>26.80022112</v>
      </c>
      <c r="AH27">
        <v>67.171079999999989</v>
      </c>
      <c r="AI27">
        <v>28.724321599999993</v>
      </c>
      <c r="AJ27">
        <v>0</v>
      </c>
      <c r="AK27">
        <v>22.518960000000003</v>
      </c>
      <c r="AL27">
        <v>57.215399999999988</v>
      </c>
      <c r="AM27">
        <v>6.9405023999999989</v>
      </c>
      <c r="AN27">
        <v>0</v>
      </c>
      <c r="AO27">
        <v>11.621231999999999</v>
      </c>
      <c r="AP27">
        <v>4.61359911802439</v>
      </c>
      <c r="AQ27">
        <v>0</v>
      </c>
      <c r="AR27">
        <v>20.850699999999996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774.47830146964918</v>
      </c>
      <c r="DN27">
        <v>25.603307324943149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144.59318771526708</v>
      </c>
      <c r="L28">
        <v>3.0370527817351598</v>
      </c>
      <c r="M28">
        <v>44.211613911684253</v>
      </c>
      <c r="N28">
        <v>51.882433968864788</v>
      </c>
      <c r="O28">
        <v>73.284098550664112</v>
      </c>
      <c r="P28">
        <v>27.531416388579903</v>
      </c>
      <c r="Q28">
        <v>3</v>
      </c>
      <c r="R28">
        <v>8.4379850873940683</v>
      </c>
      <c r="S28">
        <v>6.0850217622950824</v>
      </c>
      <c r="T28">
        <v>0</v>
      </c>
      <c r="U28">
        <v>60.901058570458147</v>
      </c>
      <c r="V28">
        <v>0</v>
      </c>
      <c r="W28">
        <v>5.0009117305458775</v>
      </c>
      <c r="X28">
        <v>15.000295813953487</v>
      </c>
      <c r="Y28">
        <v>0</v>
      </c>
      <c r="Z28">
        <v>5.7566195999999996</v>
      </c>
      <c r="AA28">
        <v>18.738439250802877</v>
      </c>
      <c r="AB28">
        <v>17.351255999999996</v>
      </c>
      <c r="AC28">
        <v>12.919829999999997</v>
      </c>
      <c r="AD28">
        <v>16.071540000000006</v>
      </c>
      <c r="AE28">
        <v>21.712782000000001</v>
      </c>
      <c r="AF28">
        <v>4.101</v>
      </c>
      <c r="AG28">
        <v>26.80022112</v>
      </c>
      <c r="AH28">
        <v>67.171079999999989</v>
      </c>
      <c r="AI28">
        <v>28.724321599999993</v>
      </c>
      <c r="AJ28">
        <v>0</v>
      </c>
      <c r="AK28">
        <v>22.518960000000003</v>
      </c>
      <c r="AL28">
        <v>57.215399999999988</v>
      </c>
      <c r="AM28">
        <v>6.9405023999999989</v>
      </c>
      <c r="AN28">
        <v>0</v>
      </c>
      <c r="AO28">
        <v>11.621231999999999</v>
      </c>
      <c r="AP28">
        <v>4.61359911802439</v>
      </c>
      <c r="AQ28">
        <v>0</v>
      </c>
      <c r="AR28">
        <v>22.790299999999991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776.35583426964922</v>
      </c>
      <c r="DN28">
        <v>25.665374524943147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144.59318771526708</v>
      </c>
      <c r="L29">
        <v>3.0370527817351598</v>
      </c>
      <c r="M29">
        <v>44.211613911684253</v>
      </c>
      <c r="N29">
        <v>51.882433968864788</v>
      </c>
      <c r="O29">
        <v>73.284098550664112</v>
      </c>
      <c r="P29">
        <v>27.531416388579903</v>
      </c>
      <c r="Q29">
        <v>3</v>
      </c>
      <c r="R29">
        <v>5.6617782250174704</v>
      </c>
      <c r="S29">
        <v>6.0850217622950824</v>
      </c>
      <c r="T29">
        <v>0</v>
      </c>
      <c r="U29">
        <v>60.901058570458147</v>
      </c>
      <c r="V29">
        <v>0</v>
      </c>
      <c r="W29">
        <v>5.0009117305458775</v>
      </c>
      <c r="X29">
        <v>15.000295813953487</v>
      </c>
      <c r="Y29">
        <v>0</v>
      </c>
      <c r="Z29">
        <v>5.7566195999999996</v>
      </c>
      <c r="AA29">
        <v>18.738439250802877</v>
      </c>
      <c r="AB29">
        <v>17.351255999999996</v>
      </c>
      <c r="AC29">
        <v>12.919829999999997</v>
      </c>
      <c r="AD29">
        <v>16.071540000000006</v>
      </c>
      <c r="AE29">
        <v>21.712782000000001</v>
      </c>
      <c r="AF29">
        <v>4.101</v>
      </c>
      <c r="AG29">
        <v>26.80022112</v>
      </c>
      <c r="AH29">
        <v>67.171079999999989</v>
      </c>
      <c r="AI29">
        <v>28.724321599999993</v>
      </c>
      <c r="AJ29">
        <v>0</v>
      </c>
      <c r="AK29">
        <v>22.518960000000003</v>
      </c>
      <c r="AL29">
        <v>57.215399999999988</v>
      </c>
      <c r="AM29">
        <v>6.9405023999999989</v>
      </c>
      <c r="AN29">
        <v>0</v>
      </c>
      <c r="AO29">
        <v>11.621231999999999</v>
      </c>
      <c r="AP29">
        <v>4.61359911802439</v>
      </c>
      <c r="AQ29">
        <v>0</v>
      </c>
      <c r="AR29">
        <v>22.790299999999991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773.66846588303304</v>
      </c>
      <c r="DN29">
        <v>25.57653604918282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144.59318771526708</v>
      </c>
      <c r="L30">
        <v>3.0370527817351598</v>
      </c>
      <c r="M30">
        <v>44.211613911684253</v>
      </c>
      <c r="N30">
        <v>51.882433968864788</v>
      </c>
      <c r="O30">
        <v>73.284098550664112</v>
      </c>
      <c r="P30">
        <v>27.531416388579903</v>
      </c>
      <c r="Q30">
        <v>3</v>
      </c>
      <c r="R30">
        <v>5.6617782250174704</v>
      </c>
      <c r="S30">
        <v>6.0850217622950824</v>
      </c>
      <c r="T30">
        <v>0</v>
      </c>
      <c r="U30">
        <v>60.901058570458147</v>
      </c>
      <c r="V30">
        <v>0</v>
      </c>
      <c r="W30">
        <v>4.9982788296041303</v>
      </c>
      <c r="X30">
        <v>15.000952237623764</v>
      </c>
      <c r="Y30">
        <v>0</v>
      </c>
      <c r="Z30">
        <v>5.7566195999999996</v>
      </c>
      <c r="AA30">
        <v>18.738439250802877</v>
      </c>
      <c r="AB30">
        <v>17.351255999999996</v>
      </c>
      <c r="AC30">
        <v>12.919829999999997</v>
      </c>
      <c r="AD30">
        <v>16.071540000000006</v>
      </c>
      <c r="AE30">
        <v>21.712782000000001</v>
      </c>
      <c r="AF30">
        <v>4.101</v>
      </c>
      <c r="AG30">
        <v>26.80022112</v>
      </c>
      <c r="AH30">
        <v>67.171079999999989</v>
      </c>
      <c r="AI30">
        <v>8.3864999999999963</v>
      </c>
      <c r="AJ30">
        <v>0</v>
      </c>
      <c r="AK30">
        <v>22.518960000000003</v>
      </c>
      <c r="AL30">
        <v>57.215399999999988</v>
      </c>
      <c r="AM30">
        <v>6.9405023999999989</v>
      </c>
      <c r="AN30">
        <v>0</v>
      </c>
      <c r="AO30">
        <v>11.621231999999999</v>
      </c>
      <c r="AP30">
        <v>4.61359911802439</v>
      </c>
      <c r="AQ30">
        <v>0</v>
      </c>
      <c r="AR30">
        <v>20.850699999999996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752.10200863712407</v>
      </c>
      <c r="DN30">
        <v>24.863595217820386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144.59318771526708</v>
      </c>
      <c r="L31">
        <v>3.0370527817351598</v>
      </c>
      <c r="M31">
        <v>44.211613911684253</v>
      </c>
      <c r="N31">
        <v>51.882433968864788</v>
      </c>
      <c r="O31">
        <v>73.284098550664112</v>
      </c>
      <c r="P31">
        <v>27.531416388579903</v>
      </c>
      <c r="Q31">
        <v>3</v>
      </c>
      <c r="R31">
        <v>8.2035002152514878</v>
      </c>
      <c r="S31">
        <v>6.0850217622950824</v>
      </c>
      <c r="T31">
        <v>0</v>
      </c>
      <c r="U31">
        <v>60.404118363308896</v>
      </c>
      <c r="V31">
        <v>0</v>
      </c>
      <c r="W31">
        <v>4.9982788296041303</v>
      </c>
      <c r="X31">
        <v>15.000952237623764</v>
      </c>
      <c r="Y31">
        <v>0</v>
      </c>
      <c r="Z31">
        <v>5.7566195999999996</v>
      </c>
      <c r="AA31">
        <v>18.738439250802877</v>
      </c>
      <c r="AB31">
        <v>17.351255999999996</v>
      </c>
      <c r="AC31">
        <v>12.919829999999997</v>
      </c>
      <c r="AD31">
        <v>16.071540000000006</v>
      </c>
      <c r="AE31">
        <v>21.712782000000001</v>
      </c>
      <c r="AF31">
        <v>4.101</v>
      </c>
      <c r="AG31">
        <v>26.80022112</v>
      </c>
      <c r="AH31">
        <v>67.171079999999989</v>
      </c>
      <c r="AI31">
        <v>8.3864999999999963</v>
      </c>
      <c r="AJ31">
        <v>0</v>
      </c>
      <c r="AK31">
        <v>22.518960000000003</v>
      </c>
      <c r="AL31">
        <v>57.215399999999988</v>
      </c>
      <c r="AM31">
        <v>6.9405023999999989</v>
      </c>
      <c r="AN31">
        <v>0</v>
      </c>
      <c r="AO31">
        <v>11.621231999999999</v>
      </c>
      <c r="AP31">
        <v>4.61359911802439</v>
      </c>
      <c r="AQ31">
        <v>0</v>
      </c>
      <c r="AR31">
        <v>20.850699999999996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754.08135738512578</v>
      </c>
      <c r="DN31">
        <v>24.929028252903198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144.58831835559218</v>
      </c>
      <c r="L32">
        <v>3.0370527817351598</v>
      </c>
      <c r="M32">
        <v>44.211613911684253</v>
      </c>
      <c r="N32">
        <v>51.882433968864788</v>
      </c>
      <c r="O32">
        <v>73.284098550664112</v>
      </c>
      <c r="P32">
        <v>27.531416388579903</v>
      </c>
      <c r="Q32">
        <v>3</v>
      </c>
      <c r="R32">
        <v>8.2035002152514878</v>
      </c>
      <c r="S32">
        <v>6.0850217622950824</v>
      </c>
      <c r="T32">
        <v>0</v>
      </c>
      <c r="U32">
        <v>60.404118363308896</v>
      </c>
      <c r="V32">
        <v>0</v>
      </c>
      <c r="W32">
        <v>4.9982788296041303</v>
      </c>
      <c r="X32">
        <v>15.000952237623764</v>
      </c>
      <c r="Y32">
        <v>0</v>
      </c>
      <c r="Z32">
        <v>5.7566195999999996</v>
      </c>
      <c r="AA32">
        <v>18.738439250802877</v>
      </c>
      <c r="AB32">
        <v>17.351255999999996</v>
      </c>
      <c r="AC32">
        <v>12.919829999999997</v>
      </c>
      <c r="AD32">
        <v>16.071540000000006</v>
      </c>
      <c r="AE32">
        <v>21.712782000000001</v>
      </c>
      <c r="AF32">
        <v>4.101</v>
      </c>
      <c r="AG32">
        <v>26.80022112</v>
      </c>
      <c r="AH32">
        <v>67.171079999999989</v>
      </c>
      <c r="AI32">
        <v>8.3864999999999963</v>
      </c>
      <c r="AJ32">
        <v>0</v>
      </c>
      <c r="AK32">
        <v>22.518960000000003</v>
      </c>
      <c r="AL32">
        <v>57.215399999999988</v>
      </c>
      <c r="AM32">
        <v>6.9405023999999989</v>
      </c>
      <c r="AN32">
        <v>0</v>
      </c>
      <c r="AO32">
        <v>11.621231999999999</v>
      </c>
      <c r="AP32">
        <v>4.61359911802439</v>
      </c>
      <c r="AQ32">
        <v>0</v>
      </c>
      <c r="AR32">
        <v>20.850699999999996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754.07664431265346</v>
      </c>
      <c r="DN32">
        <v>24.928871965700768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144.62970041197474</v>
      </c>
      <c r="L33">
        <v>3.0475307545454555</v>
      </c>
      <c r="M33">
        <v>44.211613911684253</v>
      </c>
      <c r="N33">
        <v>51.882433968864788</v>
      </c>
      <c r="O33">
        <v>73.284098550664112</v>
      </c>
      <c r="P33">
        <v>27.531416388579903</v>
      </c>
      <c r="Q33">
        <v>3</v>
      </c>
      <c r="R33">
        <v>8.3565538441835621</v>
      </c>
      <c r="S33">
        <v>6.1144781483679536</v>
      </c>
      <c r="T33">
        <v>0</v>
      </c>
      <c r="U33">
        <v>60.404118363308896</v>
      </c>
      <c r="V33">
        <v>0</v>
      </c>
      <c r="W33">
        <v>4.9982788296041303</v>
      </c>
      <c r="X33">
        <v>15.000138857731489</v>
      </c>
      <c r="Y33">
        <v>0</v>
      </c>
      <c r="Z33">
        <v>5.7566195999999996</v>
      </c>
      <c r="AA33">
        <v>18.738439250802877</v>
      </c>
      <c r="AB33">
        <v>17.351255999999996</v>
      </c>
      <c r="AC33">
        <v>12.919829999999997</v>
      </c>
      <c r="AD33">
        <v>16.071540000000006</v>
      </c>
      <c r="AE33">
        <v>21.712782000000001</v>
      </c>
      <c r="AF33">
        <v>4.101</v>
      </c>
      <c r="AG33">
        <v>26.80022112</v>
      </c>
      <c r="AH33">
        <v>67.171079999999989</v>
      </c>
      <c r="AI33">
        <v>8.3864999999999963</v>
      </c>
      <c r="AJ33">
        <v>0</v>
      </c>
      <c r="AK33">
        <v>22.518960000000003</v>
      </c>
      <c r="AL33">
        <v>57.215399999999988</v>
      </c>
      <c r="AM33">
        <v>6.9405023999999989</v>
      </c>
      <c r="AN33">
        <v>0</v>
      </c>
      <c r="AO33">
        <v>11.621231999999999</v>
      </c>
      <c r="AP33">
        <v>5.0637063490511593</v>
      </c>
      <c r="AQ33">
        <v>0</v>
      </c>
      <c r="AR33">
        <v>20.850699999999996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754.7384043272391</v>
      </c>
      <c r="DN33">
        <v>24.95077584644736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144.62970041197474</v>
      </c>
      <c r="L34">
        <v>3.0475307545454555</v>
      </c>
      <c r="M34">
        <v>44.211613911684253</v>
      </c>
      <c r="N34">
        <v>51.882433968864788</v>
      </c>
      <c r="O34">
        <v>73.284098550664112</v>
      </c>
      <c r="P34">
        <v>27.531416388579903</v>
      </c>
      <c r="Q34">
        <v>3</v>
      </c>
      <c r="R34">
        <v>8.3565538441835621</v>
      </c>
      <c r="S34">
        <v>6.1144781483679536</v>
      </c>
      <c r="T34">
        <v>0</v>
      </c>
      <c r="U34">
        <v>60.404118363308896</v>
      </c>
      <c r="V34">
        <v>0</v>
      </c>
      <c r="W34">
        <v>4.9982788296041303</v>
      </c>
      <c r="X34">
        <v>15.000138857731489</v>
      </c>
      <c r="Y34">
        <v>0</v>
      </c>
      <c r="Z34">
        <v>5.7566195999999996</v>
      </c>
      <c r="AA34">
        <v>18.738439250802877</v>
      </c>
      <c r="AB34">
        <v>17.351255999999996</v>
      </c>
      <c r="AC34">
        <v>12.919829999999997</v>
      </c>
      <c r="AD34">
        <v>16.071540000000006</v>
      </c>
      <c r="AE34">
        <v>21.712782000000001</v>
      </c>
      <c r="AF34">
        <v>4.101</v>
      </c>
      <c r="AG34">
        <v>26.80022112</v>
      </c>
      <c r="AH34">
        <v>67.171079999999989</v>
      </c>
      <c r="AI34">
        <v>8.3864999999999963</v>
      </c>
      <c r="AJ34">
        <v>0</v>
      </c>
      <c r="AK34">
        <v>22.518960000000003</v>
      </c>
      <c r="AL34">
        <v>57.215399999999988</v>
      </c>
      <c r="AM34">
        <v>6.9405023999999989</v>
      </c>
      <c r="AN34">
        <v>0</v>
      </c>
      <c r="AO34">
        <v>11.621231999999999</v>
      </c>
      <c r="AP34">
        <v>5.0637063490511593</v>
      </c>
      <c r="AQ34">
        <v>0</v>
      </c>
      <c r="AR34">
        <v>20.850699999999996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754.7384043272391</v>
      </c>
      <c r="DN34">
        <v>24.95077584644736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144.62541317957167</v>
      </c>
      <c r="L35">
        <v>3.0475307545454555</v>
      </c>
      <c r="M35">
        <v>44.211613911684253</v>
      </c>
      <c r="N35">
        <v>51.882433968864788</v>
      </c>
      <c r="O35">
        <v>73.284098550664112</v>
      </c>
      <c r="P35">
        <v>27.531416388579903</v>
      </c>
      <c r="Q35">
        <v>3</v>
      </c>
      <c r="R35">
        <v>8.8933067208354561</v>
      </c>
      <c r="S35">
        <v>6.2193858249452942</v>
      </c>
      <c r="T35">
        <v>0</v>
      </c>
      <c r="U35">
        <v>61.122470577544938</v>
      </c>
      <c r="V35">
        <v>0</v>
      </c>
      <c r="W35">
        <v>4.9982788296041303</v>
      </c>
      <c r="X35">
        <v>23.57347388318632</v>
      </c>
      <c r="Y35">
        <v>0</v>
      </c>
      <c r="Z35">
        <v>5.7566195999999996</v>
      </c>
      <c r="AA35">
        <v>18.738439250802877</v>
      </c>
      <c r="AB35">
        <v>17.351255999999996</v>
      </c>
      <c r="AC35">
        <v>12.919829999999997</v>
      </c>
      <c r="AD35">
        <v>16.071540000000006</v>
      </c>
      <c r="AE35">
        <v>21.712782000000001</v>
      </c>
      <c r="AF35">
        <v>4.101</v>
      </c>
      <c r="AG35">
        <v>26.80022112</v>
      </c>
      <c r="AH35">
        <v>67.171079999999989</v>
      </c>
      <c r="AI35">
        <v>8.3864999999999963</v>
      </c>
      <c r="AJ35">
        <v>0</v>
      </c>
      <c r="AK35">
        <v>22.518960000000003</v>
      </c>
      <c r="AL35">
        <v>57.215399999999988</v>
      </c>
      <c r="AM35">
        <v>6.9405023999999989</v>
      </c>
      <c r="AN35">
        <v>0</v>
      </c>
      <c r="AO35">
        <v>11.621231999999999</v>
      </c>
      <c r="AP35">
        <v>5.0637063490511593</v>
      </c>
      <c r="AQ35">
        <v>0</v>
      </c>
      <c r="AR35">
        <v>20.850699999999996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764.34973489427705</v>
      </c>
      <c r="DN35">
        <v>25.268505839926416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144.62541317957167</v>
      </c>
      <c r="L36">
        <v>3.0475307545454555</v>
      </c>
      <c r="M36">
        <v>44.211613911684253</v>
      </c>
      <c r="N36">
        <v>51.882433968864788</v>
      </c>
      <c r="O36">
        <v>73.284098550664112</v>
      </c>
      <c r="P36">
        <v>27.531416388579903</v>
      </c>
      <c r="Q36">
        <v>3</v>
      </c>
      <c r="R36">
        <v>8.8933067208354561</v>
      </c>
      <c r="S36">
        <v>6.2193858249452942</v>
      </c>
      <c r="T36">
        <v>0</v>
      </c>
      <c r="U36">
        <v>61.23859684239499</v>
      </c>
      <c r="V36">
        <v>0</v>
      </c>
      <c r="W36">
        <v>4.9982788296041303</v>
      </c>
      <c r="X36">
        <v>14.999074930619795</v>
      </c>
      <c r="Y36">
        <v>0</v>
      </c>
      <c r="Z36">
        <v>5.7566195999999996</v>
      </c>
      <c r="AA36">
        <v>18.738439250802877</v>
      </c>
      <c r="AB36">
        <v>17.351255999999996</v>
      </c>
      <c r="AC36">
        <v>12.919829999999997</v>
      </c>
      <c r="AD36">
        <v>16.071540000000006</v>
      </c>
      <c r="AE36">
        <v>21.712782000000001</v>
      </c>
      <c r="AF36">
        <v>4.101</v>
      </c>
      <c r="AG36">
        <v>26.80022112</v>
      </c>
      <c r="AH36">
        <v>67.171079999999989</v>
      </c>
      <c r="AI36">
        <v>8.3864999999999963</v>
      </c>
      <c r="AJ36">
        <v>0</v>
      </c>
      <c r="AK36">
        <v>22.518960000000003</v>
      </c>
      <c r="AL36">
        <v>57.215399999999988</v>
      </c>
      <c r="AM36">
        <v>6.9405023999999989</v>
      </c>
      <c r="AN36">
        <v>0</v>
      </c>
      <c r="AO36">
        <v>11.621231999999999</v>
      </c>
      <c r="AP36">
        <v>5.0637063490511593</v>
      </c>
      <c r="AQ36">
        <v>0</v>
      </c>
      <c r="AR36">
        <v>20.850699999999996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756.16212682764785</v>
      </c>
      <c r="DN36">
        <v>24.997841218839039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144.62541317957167</v>
      </c>
      <c r="L37">
        <v>3.0682257881572683</v>
      </c>
      <c r="M37">
        <v>63.777455219623498</v>
      </c>
      <c r="N37">
        <v>51.882433968864788</v>
      </c>
      <c r="O37">
        <v>73.284098550664112</v>
      </c>
      <c r="P37">
        <v>27.531416388579903</v>
      </c>
      <c r="Q37">
        <v>3</v>
      </c>
      <c r="R37">
        <v>8.8933067208354561</v>
      </c>
      <c r="S37">
        <v>6.2193858249452942</v>
      </c>
      <c r="T37">
        <v>0</v>
      </c>
      <c r="U37">
        <v>61.23859684239499</v>
      </c>
      <c r="V37">
        <v>0</v>
      </c>
      <c r="W37">
        <v>4.9982788296041303</v>
      </c>
      <c r="X37">
        <v>39.998203458342694</v>
      </c>
      <c r="Y37">
        <v>0</v>
      </c>
      <c r="Z37">
        <v>5.7566195999999996</v>
      </c>
      <c r="AA37">
        <v>18.738439250802877</v>
      </c>
      <c r="AB37">
        <v>17.351255999999996</v>
      </c>
      <c r="AC37">
        <v>12.919829999999997</v>
      </c>
      <c r="AD37">
        <v>16.071540000000006</v>
      </c>
      <c r="AE37">
        <v>21.712782000000001</v>
      </c>
      <c r="AF37">
        <v>4.101</v>
      </c>
      <c r="AG37">
        <v>26.80022112</v>
      </c>
      <c r="AH37">
        <v>67.171079999999989</v>
      </c>
      <c r="AI37">
        <v>8.3864999999999963</v>
      </c>
      <c r="AJ37">
        <v>0</v>
      </c>
      <c r="AK37">
        <v>22.518960000000003</v>
      </c>
      <c r="AL37">
        <v>57.215399999999988</v>
      </c>
      <c r="AM37">
        <v>6.9405023999999989</v>
      </c>
      <c r="AN37">
        <v>0</v>
      </c>
      <c r="AO37">
        <v>11.621231999999999</v>
      </c>
      <c r="AP37">
        <v>3.3758042327007733</v>
      </c>
      <c r="AQ37">
        <v>0</v>
      </c>
      <c r="AR37">
        <v>20.850699999999996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797.68726026251852</v>
      </c>
      <c r="DN37">
        <v>26.370470536892398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144.62541317957167</v>
      </c>
      <c r="L38">
        <v>3.0682257881572683</v>
      </c>
      <c r="M38">
        <v>63.777455219623498</v>
      </c>
      <c r="N38">
        <v>51.882433968864788</v>
      </c>
      <c r="O38">
        <v>73.284098550664112</v>
      </c>
      <c r="P38">
        <v>27.531416388579903</v>
      </c>
      <c r="Q38">
        <v>3</v>
      </c>
      <c r="R38">
        <v>8.8933067208354561</v>
      </c>
      <c r="S38">
        <v>6.2193858249452942</v>
      </c>
      <c r="T38">
        <v>0</v>
      </c>
      <c r="U38">
        <v>61.23859684239499</v>
      </c>
      <c r="V38">
        <v>2.843213</v>
      </c>
      <c r="W38">
        <v>4.9982788296041303</v>
      </c>
      <c r="X38">
        <v>64.785509137013634</v>
      </c>
      <c r="Y38">
        <v>0</v>
      </c>
      <c r="Z38">
        <v>5.7566195999999996</v>
      </c>
      <c r="AA38">
        <v>18.738439250802877</v>
      </c>
      <c r="AB38">
        <v>17.351255999999996</v>
      </c>
      <c r="AC38">
        <v>12.919829999999997</v>
      </c>
      <c r="AD38">
        <v>16.071540000000006</v>
      </c>
      <c r="AE38">
        <v>21.712782000000001</v>
      </c>
      <c r="AF38">
        <v>4.101</v>
      </c>
      <c r="AG38">
        <v>26.80022112</v>
      </c>
      <c r="AH38">
        <v>67.171079999999989</v>
      </c>
      <c r="AI38">
        <v>8.3864999999999963</v>
      </c>
      <c r="AJ38">
        <v>0</v>
      </c>
      <c r="AK38">
        <v>22.518960000000003</v>
      </c>
      <c r="AL38">
        <v>57.215399999999988</v>
      </c>
      <c r="AM38">
        <v>6.9405023999999989</v>
      </c>
      <c r="AN38">
        <v>0</v>
      </c>
      <c r="AO38">
        <v>11.621231999999999</v>
      </c>
      <c r="AP38">
        <v>3.3758042327007733</v>
      </c>
      <c r="AQ38">
        <v>0</v>
      </c>
      <c r="AR38">
        <v>20.850699999999996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824.43360205519878</v>
      </c>
      <c r="DN38">
        <v>27.254647422883231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144.62541317957167</v>
      </c>
      <c r="L39">
        <v>3.0682257881572683</v>
      </c>
      <c r="M39">
        <v>63.777455219623498</v>
      </c>
      <c r="N39">
        <v>51.882433968864788</v>
      </c>
      <c r="O39">
        <v>73.284098550664112</v>
      </c>
      <c r="P39">
        <v>27.531416388579903</v>
      </c>
      <c r="Q39">
        <v>3</v>
      </c>
      <c r="R39">
        <v>9.8850018861863234</v>
      </c>
      <c r="S39">
        <v>6.2193858249452942</v>
      </c>
      <c r="T39">
        <v>0</v>
      </c>
      <c r="U39">
        <v>60.901058570458147</v>
      </c>
      <c r="V39">
        <v>3.9045000000000001</v>
      </c>
      <c r="W39">
        <v>4.9982788296041303</v>
      </c>
      <c r="X39">
        <v>64.79117647058824</v>
      </c>
      <c r="Y39">
        <v>0</v>
      </c>
      <c r="Z39">
        <v>5.7566195999999996</v>
      </c>
      <c r="AA39">
        <v>18.738439250802877</v>
      </c>
      <c r="AB39">
        <v>17.351255999999996</v>
      </c>
      <c r="AC39">
        <v>12.919829999999997</v>
      </c>
      <c r="AD39">
        <v>16.071540000000006</v>
      </c>
      <c r="AE39">
        <v>21.712782000000001</v>
      </c>
      <c r="AF39">
        <v>5.468</v>
      </c>
      <c r="AG39">
        <v>26.80022112</v>
      </c>
      <c r="AH39">
        <v>67.171079999999989</v>
      </c>
      <c r="AI39">
        <v>8.3864999999999963</v>
      </c>
      <c r="AJ39">
        <v>0</v>
      </c>
      <c r="AK39">
        <v>22.518960000000003</v>
      </c>
      <c r="AL39">
        <v>57.215399999999988</v>
      </c>
      <c r="AM39">
        <v>6.9405023999999989</v>
      </c>
      <c r="AN39">
        <v>0</v>
      </c>
      <c r="AO39">
        <v>11.621231999999999</v>
      </c>
      <c r="AP39">
        <v>3.3758042327007733</v>
      </c>
      <c r="AQ39">
        <v>0</v>
      </c>
      <c r="AR39">
        <v>20.850699999999996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827.42289407456553</v>
      </c>
      <c r="DN39">
        <v>27.353466630504975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144.62541317957167</v>
      </c>
      <c r="L40">
        <v>3.0682257881572683</v>
      </c>
      <c r="M40">
        <v>63.777455219623498</v>
      </c>
      <c r="N40">
        <v>51.882433968864788</v>
      </c>
      <c r="O40">
        <v>73.284098550664112</v>
      </c>
      <c r="P40">
        <v>27.531416388579903</v>
      </c>
      <c r="Q40">
        <v>3</v>
      </c>
      <c r="R40">
        <v>9.8850018861863234</v>
      </c>
      <c r="S40">
        <v>6.2193858249452942</v>
      </c>
      <c r="T40">
        <v>0</v>
      </c>
      <c r="U40">
        <v>60.901058570458147</v>
      </c>
      <c r="V40">
        <v>3.9048224299065417</v>
      </c>
      <c r="W40">
        <v>4.9982788296041303</v>
      </c>
      <c r="X40">
        <v>64.79117647058824</v>
      </c>
      <c r="Y40">
        <v>0</v>
      </c>
      <c r="Z40">
        <v>5.7566195999999996</v>
      </c>
      <c r="AA40">
        <v>18.738439250802877</v>
      </c>
      <c r="AB40">
        <v>17.351255999999996</v>
      </c>
      <c r="AC40">
        <v>12.919829999999997</v>
      </c>
      <c r="AD40">
        <v>16.071540000000006</v>
      </c>
      <c r="AE40">
        <v>21.712782000000001</v>
      </c>
      <c r="AF40">
        <v>5.468</v>
      </c>
      <c r="AG40">
        <v>26.80022112</v>
      </c>
      <c r="AH40">
        <v>67.171079999999989</v>
      </c>
      <c r="AI40">
        <v>8.3864999999999963</v>
      </c>
      <c r="AJ40">
        <v>0</v>
      </c>
      <c r="AK40">
        <v>22.518960000000003</v>
      </c>
      <c r="AL40">
        <v>57.215399999999988</v>
      </c>
      <c r="AM40">
        <v>6.9405023999999989</v>
      </c>
      <c r="AN40">
        <v>0</v>
      </c>
      <c r="AO40">
        <v>11.621231999999999</v>
      </c>
      <c r="AP40">
        <v>3.3758042327007733</v>
      </c>
      <c r="AQ40">
        <v>0</v>
      </c>
      <c r="AR40">
        <v>20.850699999999996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827.42320618671488</v>
      </c>
      <c r="DN40">
        <v>27.353476948261985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144.62541317957167</v>
      </c>
      <c r="L41">
        <v>3.0682257881572683</v>
      </c>
      <c r="M41">
        <v>63.777455219623498</v>
      </c>
      <c r="N41">
        <v>51.882433968864788</v>
      </c>
      <c r="O41">
        <v>73.284098550664112</v>
      </c>
      <c r="P41">
        <v>27.531416388579903</v>
      </c>
      <c r="Q41">
        <v>3</v>
      </c>
      <c r="R41">
        <v>9.8850018861863234</v>
      </c>
      <c r="S41">
        <v>6.2193858249452942</v>
      </c>
      <c r="T41">
        <v>0</v>
      </c>
      <c r="U41">
        <v>60.901058570458147</v>
      </c>
      <c r="V41">
        <v>3.9048224299065417</v>
      </c>
      <c r="W41">
        <v>4.9982788296041303</v>
      </c>
      <c r="X41">
        <v>64.79117647058824</v>
      </c>
      <c r="Y41">
        <v>0</v>
      </c>
      <c r="Z41">
        <v>5.7566195999999996</v>
      </c>
      <c r="AA41">
        <v>18.738439250802877</v>
      </c>
      <c r="AB41">
        <v>17.351255999999996</v>
      </c>
      <c r="AC41">
        <v>12.919829999999997</v>
      </c>
      <c r="AD41">
        <v>16.071540000000006</v>
      </c>
      <c r="AE41">
        <v>21.712782000000001</v>
      </c>
      <c r="AF41">
        <v>5.468</v>
      </c>
      <c r="AG41">
        <v>26.80022112</v>
      </c>
      <c r="AH41">
        <v>67.171079999999989</v>
      </c>
      <c r="AI41">
        <v>8.3864999999999963</v>
      </c>
      <c r="AJ41">
        <v>0</v>
      </c>
      <c r="AK41">
        <v>22.518960000000003</v>
      </c>
      <c r="AL41">
        <v>57.215399999999988</v>
      </c>
      <c r="AM41">
        <v>6.9405023999999989</v>
      </c>
      <c r="AN41">
        <v>0</v>
      </c>
      <c r="AO41">
        <v>11.621231999999999</v>
      </c>
      <c r="AP41">
        <v>5.0637063490511593</v>
      </c>
      <c r="AQ41">
        <v>0</v>
      </c>
      <c r="AR41">
        <v>20.850699999999996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829.05699634611835</v>
      </c>
      <c r="DN41">
        <v>27.407588905208893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144.62541317957167</v>
      </c>
      <c r="L42">
        <v>3.0682257881572683</v>
      </c>
      <c r="M42">
        <v>63.777455219623498</v>
      </c>
      <c r="N42">
        <v>51.882433968864788</v>
      </c>
      <c r="O42">
        <v>73.284098550664112</v>
      </c>
      <c r="P42">
        <v>27.531416388579903</v>
      </c>
      <c r="Q42">
        <v>3</v>
      </c>
      <c r="R42">
        <v>9.8850018861863234</v>
      </c>
      <c r="S42">
        <v>6.2193858249452942</v>
      </c>
      <c r="T42">
        <v>0</v>
      </c>
      <c r="U42">
        <v>60.901058570458147</v>
      </c>
      <c r="V42">
        <v>3.9048224299065417</v>
      </c>
      <c r="W42">
        <v>4.9982788296041303</v>
      </c>
      <c r="X42">
        <v>64.79117647058824</v>
      </c>
      <c r="Y42">
        <v>0</v>
      </c>
      <c r="Z42">
        <v>5.7566195999999996</v>
      </c>
      <c r="AA42">
        <v>18.738439250802877</v>
      </c>
      <c r="AB42">
        <v>17.351255999999996</v>
      </c>
      <c r="AC42">
        <v>12.919829999999997</v>
      </c>
      <c r="AD42">
        <v>16.071540000000006</v>
      </c>
      <c r="AE42">
        <v>21.712782000000001</v>
      </c>
      <c r="AF42">
        <v>5.468</v>
      </c>
      <c r="AG42">
        <v>26.80022112</v>
      </c>
      <c r="AH42">
        <v>67.171079999999989</v>
      </c>
      <c r="AI42">
        <v>8.3864999999999963</v>
      </c>
      <c r="AJ42">
        <v>0</v>
      </c>
      <c r="AK42">
        <v>22.518960000000003</v>
      </c>
      <c r="AL42">
        <v>57.215399999999988</v>
      </c>
      <c r="AM42">
        <v>6.9405023999999989</v>
      </c>
      <c r="AN42">
        <v>0</v>
      </c>
      <c r="AO42">
        <v>11.621231999999999</v>
      </c>
      <c r="AP42">
        <v>5.0637063490511593</v>
      </c>
      <c r="AQ42">
        <v>0</v>
      </c>
      <c r="AR42">
        <v>20.850699999999996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829.05699634611835</v>
      </c>
      <c r="DN42">
        <v>27.407588905208893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144.62541317957167</v>
      </c>
      <c r="L43">
        <v>3.0682257881572683</v>
      </c>
      <c r="M43">
        <v>63.777455219623498</v>
      </c>
      <c r="N43">
        <v>51.882433968864788</v>
      </c>
      <c r="O43">
        <v>73.284098550664112</v>
      </c>
      <c r="P43">
        <v>27.531416388579903</v>
      </c>
      <c r="Q43">
        <v>3</v>
      </c>
      <c r="R43">
        <v>9.8850018861863234</v>
      </c>
      <c r="S43">
        <v>6.2193858249452942</v>
      </c>
      <c r="T43">
        <v>0</v>
      </c>
      <c r="U43">
        <v>60.901058570458147</v>
      </c>
      <c r="V43">
        <v>3.8695288611544458</v>
      </c>
      <c r="W43">
        <v>4.9982788296041303</v>
      </c>
      <c r="X43">
        <v>64.79117647058824</v>
      </c>
      <c r="Y43">
        <v>0</v>
      </c>
      <c r="Z43">
        <v>5.7566195999999996</v>
      </c>
      <c r="AA43">
        <v>18.738439250802877</v>
      </c>
      <c r="AB43">
        <v>17.351255999999996</v>
      </c>
      <c r="AC43">
        <v>12.919829999999997</v>
      </c>
      <c r="AD43">
        <v>16.071540000000006</v>
      </c>
      <c r="AE43">
        <v>21.712782000000001</v>
      </c>
      <c r="AF43">
        <v>5.468</v>
      </c>
      <c r="AG43">
        <v>26.80022112</v>
      </c>
      <c r="AH43">
        <v>67.171079999999989</v>
      </c>
      <c r="AI43">
        <v>8.3864999999999963</v>
      </c>
      <c r="AJ43">
        <v>0</v>
      </c>
      <c r="AK43">
        <v>22.518960000000003</v>
      </c>
      <c r="AL43">
        <v>57.215399999999988</v>
      </c>
      <c r="AM43">
        <v>6.9405023999999989</v>
      </c>
      <c r="AN43">
        <v>0</v>
      </c>
      <c r="AO43">
        <v>11.621231999999999</v>
      </c>
      <c r="AP43">
        <v>5.0637063490511593</v>
      </c>
      <c r="AQ43">
        <v>0</v>
      </c>
      <c r="AR43">
        <v>20.850699999999996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829.02283217156639</v>
      </c>
      <c r="DN43">
        <v>27.406459511008823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144.62541317957167</v>
      </c>
      <c r="L44">
        <v>3.0682257881572683</v>
      </c>
      <c r="M44">
        <v>63.777455219623498</v>
      </c>
      <c r="N44">
        <v>51.882433968864788</v>
      </c>
      <c r="O44">
        <v>73.284098550664112</v>
      </c>
      <c r="P44">
        <v>27.531416388579903</v>
      </c>
      <c r="Q44">
        <v>3</v>
      </c>
      <c r="R44">
        <v>5.0612089135254985</v>
      </c>
      <c r="S44">
        <v>6.2193858249452942</v>
      </c>
      <c r="T44">
        <v>0</v>
      </c>
      <c r="U44">
        <v>60.901058570458147</v>
      </c>
      <c r="V44">
        <v>3.8695288611544458</v>
      </c>
      <c r="W44">
        <v>4.9997199999999999</v>
      </c>
      <c r="X44">
        <v>64.79117647058824</v>
      </c>
      <c r="Y44">
        <v>0</v>
      </c>
      <c r="Z44">
        <v>5.7566195999999996</v>
      </c>
      <c r="AA44">
        <v>18.738439250802877</v>
      </c>
      <c r="AB44">
        <v>17.351255999999996</v>
      </c>
      <c r="AC44">
        <v>12.919829999999997</v>
      </c>
      <c r="AD44">
        <v>16.071540000000006</v>
      </c>
      <c r="AE44">
        <v>21.712782000000001</v>
      </c>
      <c r="AF44">
        <v>5.468</v>
      </c>
      <c r="AG44">
        <v>26.80022112</v>
      </c>
      <c r="AH44">
        <v>67.171079999999989</v>
      </c>
      <c r="AI44">
        <v>8.3864999999999963</v>
      </c>
      <c r="AJ44">
        <v>0</v>
      </c>
      <c r="AK44">
        <v>22.518960000000003</v>
      </c>
      <c r="AL44">
        <v>57.215399999999988</v>
      </c>
      <c r="AM44">
        <v>6.9405023999999989</v>
      </c>
      <c r="AN44">
        <v>0</v>
      </c>
      <c r="AO44">
        <v>11.621231999999999</v>
      </c>
      <c r="AP44">
        <v>5.0637063490511593</v>
      </c>
      <c r="AQ44">
        <v>0</v>
      </c>
      <c r="AR44">
        <v>20.850699999999996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824.35479552975812</v>
      </c>
      <c r="DN44">
        <v>27.25214435055209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144.62541317957167</v>
      </c>
      <c r="L45">
        <v>3.0682257881572683</v>
      </c>
      <c r="M45">
        <v>63.777455219623498</v>
      </c>
      <c r="N45">
        <v>51.882433968864788</v>
      </c>
      <c r="O45">
        <v>73.284098550664112</v>
      </c>
      <c r="P45">
        <v>27.531416388579903</v>
      </c>
      <c r="Q45">
        <v>3</v>
      </c>
      <c r="R45">
        <v>5.0612089135254985</v>
      </c>
      <c r="S45">
        <v>6.2193858249452942</v>
      </c>
      <c r="T45">
        <v>0</v>
      </c>
      <c r="U45">
        <v>60.901058570458147</v>
      </c>
      <c r="V45">
        <v>3.7557191887675505</v>
      </c>
      <c r="W45">
        <v>4.9997199999999999</v>
      </c>
      <c r="X45">
        <v>64.793841705162492</v>
      </c>
      <c r="Y45">
        <v>0</v>
      </c>
      <c r="Z45">
        <v>5.7566195999999996</v>
      </c>
      <c r="AA45">
        <v>18.738439250802877</v>
      </c>
      <c r="AB45">
        <v>17.351255999999996</v>
      </c>
      <c r="AC45">
        <v>12.919829999999997</v>
      </c>
      <c r="AD45">
        <v>16.071540000000006</v>
      </c>
      <c r="AE45">
        <v>21.712782000000001</v>
      </c>
      <c r="AF45">
        <v>5.468</v>
      </c>
      <c r="AG45">
        <v>26.80022112</v>
      </c>
      <c r="AH45">
        <v>67.171079999999989</v>
      </c>
      <c r="AI45">
        <v>8.3864999999999963</v>
      </c>
      <c r="AJ45">
        <v>0</v>
      </c>
      <c r="AK45">
        <v>22.518960000000003</v>
      </c>
      <c r="AL45">
        <v>57.215399999999988</v>
      </c>
      <c r="AM45">
        <v>6.9405023999999989</v>
      </c>
      <c r="AN45">
        <v>0</v>
      </c>
      <c r="AO45">
        <v>11.621231999999999</v>
      </c>
      <c r="AP45">
        <v>5.0637063490511593</v>
      </c>
      <c r="AQ45">
        <v>0</v>
      </c>
      <c r="AR45">
        <v>20.850699999999996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824.24720761229412</v>
      </c>
      <c r="DN45">
        <v>27.24858783020348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144.62541317957167</v>
      </c>
      <c r="L46">
        <v>3.0682257881572683</v>
      </c>
      <c r="M46">
        <v>63.777455219623498</v>
      </c>
      <c r="N46">
        <v>51.882433968864788</v>
      </c>
      <c r="O46">
        <v>73.284098550664112</v>
      </c>
      <c r="P46">
        <v>27.531416388579903</v>
      </c>
      <c r="Q46">
        <v>3</v>
      </c>
      <c r="R46">
        <v>5.0612089135254985</v>
      </c>
      <c r="S46">
        <v>6.2193858249452942</v>
      </c>
      <c r="T46">
        <v>0</v>
      </c>
      <c r="U46">
        <v>60.901058570458147</v>
      </c>
      <c r="V46">
        <v>3.6362367601246106</v>
      </c>
      <c r="W46">
        <v>4.9997199999999999</v>
      </c>
      <c r="X46">
        <v>64.793841705162492</v>
      </c>
      <c r="Y46">
        <v>0</v>
      </c>
      <c r="Z46">
        <v>5.7566195999999996</v>
      </c>
      <c r="AA46">
        <v>18.738439250802877</v>
      </c>
      <c r="AB46">
        <v>17.351255999999996</v>
      </c>
      <c r="AC46">
        <v>12.919829999999997</v>
      </c>
      <c r="AD46">
        <v>16.071540000000006</v>
      </c>
      <c r="AE46">
        <v>21.712782000000001</v>
      </c>
      <c r="AF46">
        <v>5.468</v>
      </c>
      <c r="AG46">
        <v>26.80022112</v>
      </c>
      <c r="AH46">
        <v>67.171079999999989</v>
      </c>
      <c r="AI46">
        <v>8.3864999999999963</v>
      </c>
      <c r="AJ46">
        <v>0</v>
      </c>
      <c r="AK46">
        <v>22.518960000000003</v>
      </c>
      <c r="AL46">
        <v>57.215399999999988</v>
      </c>
      <c r="AM46">
        <v>6.9405023999999989</v>
      </c>
      <c r="AN46">
        <v>0</v>
      </c>
      <c r="AO46">
        <v>11.621231999999999</v>
      </c>
      <c r="AP46">
        <v>5.0637063490511593</v>
      </c>
      <c r="AQ46">
        <v>0</v>
      </c>
      <c r="AR46">
        <v>22.790299999999991</v>
      </c>
      <c r="AS46">
        <v>14.009049424323521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826.00908142136791</v>
      </c>
      <c r="DN46">
        <v>27.306831592486901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144.62541317957167</v>
      </c>
      <c r="L47">
        <v>3.0682257881572683</v>
      </c>
      <c r="M47">
        <v>63.777455219623498</v>
      </c>
      <c r="N47">
        <v>51.882433968864788</v>
      </c>
      <c r="O47">
        <v>73.284098550664112</v>
      </c>
      <c r="P47">
        <v>27.531416388579903</v>
      </c>
      <c r="Q47">
        <v>3</v>
      </c>
      <c r="R47">
        <v>5.0612089135254985</v>
      </c>
      <c r="S47">
        <v>6.2193858249452942</v>
      </c>
      <c r="T47">
        <v>0</v>
      </c>
      <c r="U47">
        <v>60.901058570458147</v>
      </c>
      <c r="V47">
        <v>3.4606230529595012</v>
      </c>
      <c r="W47">
        <v>4.9997199999999999</v>
      </c>
      <c r="X47">
        <v>64.793841705162492</v>
      </c>
      <c r="Y47">
        <v>0</v>
      </c>
      <c r="Z47">
        <v>5.7566195999999996</v>
      </c>
      <c r="AA47">
        <v>18.738439250802877</v>
      </c>
      <c r="AB47">
        <v>17.351255999999996</v>
      </c>
      <c r="AC47">
        <v>12.919829999999997</v>
      </c>
      <c r="AD47">
        <v>16.071540000000006</v>
      </c>
      <c r="AE47">
        <v>21.712782000000001</v>
      </c>
      <c r="AF47">
        <v>5.468</v>
      </c>
      <c r="AG47">
        <v>26.80022112</v>
      </c>
      <c r="AH47">
        <v>67.171079999999989</v>
      </c>
      <c r="AI47">
        <v>8.3864999999999963</v>
      </c>
      <c r="AJ47">
        <v>0</v>
      </c>
      <c r="AK47">
        <v>22.518960000000003</v>
      </c>
      <c r="AL47">
        <v>49.413299999999992</v>
      </c>
      <c r="AM47">
        <v>6.9405023999999989</v>
      </c>
      <c r="AN47">
        <v>0</v>
      </c>
      <c r="AO47">
        <v>11.621231999999999</v>
      </c>
      <c r="AP47">
        <v>5.457550176199585</v>
      </c>
      <c r="AQ47">
        <v>0</v>
      </c>
      <c r="AR47">
        <v>22.790299999999991</v>
      </c>
      <c r="AS47">
        <v>14.009049424323521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818.66787243236786</v>
      </c>
      <c r="DN47">
        <v>27.064170701470005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144.62541317957167</v>
      </c>
      <c r="L48">
        <v>3.0682257881572683</v>
      </c>
      <c r="M48">
        <v>63.777455219623498</v>
      </c>
      <c r="N48">
        <v>51.882433968864788</v>
      </c>
      <c r="O48">
        <v>73.284098550664112</v>
      </c>
      <c r="P48">
        <v>27.531416388579903</v>
      </c>
      <c r="Q48">
        <v>3</v>
      </c>
      <c r="R48">
        <v>5.0612089135254985</v>
      </c>
      <c r="S48">
        <v>6.2193858249452942</v>
      </c>
      <c r="T48">
        <v>0</v>
      </c>
      <c r="U48">
        <v>60.901058570458147</v>
      </c>
      <c r="V48">
        <v>3.4606230529595012</v>
      </c>
      <c r="W48">
        <v>4.9997199999999999</v>
      </c>
      <c r="X48">
        <v>64.793841705162492</v>
      </c>
      <c r="Y48">
        <v>0</v>
      </c>
      <c r="Z48">
        <v>5.7566195999999996</v>
      </c>
      <c r="AA48">
        <v>18.738439250802877</v>
      </c>
      <c r="AB48">
        <v>17.351255999999996</v>
      </c>
      <c r="AC48">
        <v>12.919829999999997</v>
      </c>
      <c r="AD48">
        <v>16.071540000000006</v>
      </c>
      <c r="AE48">
        <v>21.712782000000001</v>
      </c>
      <c r="AF48">
        <v>5.468</v>
      </c>
      <c r="AG48">
        <v>26.80022112</v>
      </c>
      <c r="AH48">
        <v>67.171079999999989</v>
      </c>
      <c r="AI48">
        <v>8.3864999999999963</v>
      </c>
      <c r="AJ48">
        <v>0</v>
      </c>
      <c r="AK48">
        <v>22.518960000000003</v>
      </c>
      <c r="AL48">
        <v>49.413299999999992</v>
      </c>
      <c r="AM48">
        <v>6.9405023999999989</v>
      </c>
      <c r="AN48">
        <v>0</v>
      </c>
      <c r="AO48">
        <v>11.621231999999999</v>
      </c>
      <c r="AP48">
        <v>5.457550176199585</v>
      </c>
      <c r="AQ48">
        <v>0</v>
      </c>
      <c r="AR48">
        <v>20.850699999999996</v>
      </c>
      <c r="AS48">
        <v>14.009049424323521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816.79033963236782</v>
      </c>
      <c r="DN48">
        <v>27.002103501470007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144.62541317957167</v>
      </c>
      <c r="L49">
        <v>3.0682257881572683</v>
      </c>
      <c r="M49">
        <v>63.777455219623498</v>
      </c>
      <c r="N49">
        <v>51.882433968864788</v>
      </c>
      <c r="O49">
        <v>73.284098550664112</v>
      </c>
      <c r="P49">
        <v>27.531416388579903</v>
      </c>
      <c r="Q49">
        <v>3</v>
      </c>
      <c r="R49">
        <v>5.0612089135254985</v>
      </c>
      <c r="S49">
        <v>6.2193858249452942</v>
      </c>
      <c r="T49">
        <v>0</v>
      </c>
      <c r="U49">
        <v>60.901058570458147</v>
      </c>
      <c r="V49">
        <v>3.3573208722741437</v>
      </c>
      <c r="W49">
        <v>4.9997199999999999</v>
      </c>
      <c r="X49">
        <v>64.793841705162492</v>
      </c>
      <c r="Y49">
        <v>0</v>
      </c>
      <c r="Z49">
        <v>5.7566195999999996</v>
      </c>
      <c r="AA49">
        <v>18.738439250802877</v>
      </c>
      <c r="AB49">
        <v>17.351255999999996</v>
      </c>
      <c r="AC49">
        <v>12.919829999999997</v>
      </c>
      <c r="AD49">
        <v>16.071540000000006</v>
      </c>
      <c r="AE49">
        <v>21.712782000000001</v>
      </c>
      <c r="AF49">
        <v>5.468</v>
      </c>
      <c r="AG49">
        <v>26.80022112</v>
      </c>
      <c r="AH49">
        <v>67.171079999999989</v>
      </c>
      <c r="AI49">
        <v>8.3864999999999963</v>
      </c>
      <c r="AJ49">
        <v>0</v>
      </c>
      <c r="AK49">
        <v>22.518960000000003</v>
      </c>
      <c r="AL49">
        <v>49.413299999999992</v>
      </c>
      <c r="AM49">
        <v>6.9405023999999989</v>
      </c>
      <c r="AN49">
        <v>0</v>
      </c>
      <c r="AO49">
        <v>11.621231999999999</v>
      </c>
      <c r="AP49">
        <v>5.457550176199585</v>
      </c>
      <c r="AQ49">
        <v>0</v>
      </c>
      <c r="AR49">
        <v>20.850699999999996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816.69034312146459</v>
      </c>
      <c r="DN49">
        <v>26.998797831688076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144.62541317957167</v>
      </c>
      <c r="L50">
        <v>3.0682257881572683</v>
      </c>
      <c r="M50">
        <v>63.777455219623498</v>
      </c>
      <c r="N50">
        <v>51.882433968864788</v>
      </c>
      <c r="O50">
        <v>73.284098550664112</v>
      </c>
      <c r="P50">
        <v>27.531416388579903</v>
      </c>
      <c r="Q50">
        <v>3</v>
      </c>
      <c r="R50">
        <v>5.0612089135254985</v>
      </c>
      <c r="S50">
        <v>6.2193858249452942</v>
      </c>
      <c r="T50">
        <v>0</v>
      </c>
      <c r="U50">
        <v>60.901058570458147</v>
      </c>
      <c r="V50">
        <v>3.274679127725856</v>
      </c>
      <c r="W50">
        <v>4.9997199999999999</v>
      </c>
      <c r="X50">
        <v>64.793841705162492</v>
      </c>
      <c r="Y50">
        <v>0</v>
      </c>
      <c r="Z50">
        <v>5.7566195999999996</v>
      </c>
      <c r="AA50">
        <v>18.738439250802877</v>
      </c>
      <c r="AB50">
        <v>17.351255999999996</v>
      </c>
      <c r="AC50">
        <v>12.919829999999997</v>
      </c>
      <c r="AD50">
        <v>16.071540000000006</v>
      </c>
      <c r="AE50">
        <v>21.712782000000001</v>
      </c>
      <c r="AF50">
        <v>5.468</v>
      </c>
      <c r="AG50">
        <v>26.80022112</v>
      </c>
      <c r="AH50">
        <v>67.171079999999989</v>
      </c>
      <c r="AI50">
        <v>8.3864999999999963</v>
      </c>
      <c r="AJ50">
        <v>0</v>
      </c>
      <c r="AK50">
        <v>22.518960000000003</v>
      </c>
      <c r="AL50">
        <v>49.413299999999992</v>
      </c>
      <c r="AM50">
        <v>6.9405023999999989</v>
      </c>
      <c r="AN50">
        <v>0</v>
      </c>
      <c r="AO50">
        <v>11.621231999999999</v>
      </c>
      <c r="AP50">
        <v>5.457550176199585</v>
      </c>
      <c r="AQ50">
        <v>0</v>
      </c>
      <c r="AR50">
        <v>20.850699999999996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816.61034591274165</v>
      </c>
      <c r="DN50">
        <v>26.996153295862531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144.62541317957167</v>
      </c>
      <c r="L51">
        <v>3.0682257881572683</v>
      </c>
      <c r="M51">
        <v>63.777455219623498</v>
      </c>
      <c r="N51">
        <v>51.882433968864788</v>
      </c>
      <c r="O51">
        <v>73.284098550664112</v>
      </c>
      <c r="P51">
        <v>27.531416388579903</v>
      </c>
      <c r="Q51">
        <v>3</v>
      </c>
      <c r="R51">
        <v>5.0625882608695658</v>
      </c>
      <c r="S51">
        <v>6.2193858249452942</v>
      </c>
      <c r="T51">
        <v>0</v>
      </c>
      <c r="U51">
        <v>60.901058570458147</v>
      </c>
      <c r="V51">
        <v>3.903006099110546</v>
      </c>
      <c r="W51">
        <v>4.9997199999999999</v>
      </c>
      <c r="X51">
        <v>20.00084188429339</v>
      </c>
      <c r="Y51">
        <v>0</v>
      </c>
      <c r="Z51">
        <v>5.7566195999999996</v>
      </c>
      <c r="AA51">
        <v>18.738439250802877</v>
      </c>
      <c r="AB51">
        <v>17.351255999999996</v>
      </c>
      <c r="AC51">
        <v>12.919829999999997</v>
      </c>
      <c r="AD51">
        <v>16.071540000000006</v>
      </c>
      <c r="AE51">
        <v>21.712782000000001</v>
      </c>
      <c r="AF51">
        <v>5.468</v>
      </c>
      <c r="AG51">
        <v>26.80022112</v>
      </c>
      <c r="AH51">
        <v>67.171079999999989</v>
      </c>
      <c r="AI51">
        <v>6.9887499999999987</v>
      </c>
      <c r="AJ51">
        <v>0</v>
      </c>
      <c r="AK51">
        <v>22.518960000000003</v>
      </c>
      <c r="AL51">
        <v>39.877400000000002</v>
      </c>
      <c r="AM51">
        <v>6.9405023999999989</v>
      </c>
      <c r="AN51">
        <v>0</v>
      </c>
      <c r="AO51">
        <v>11.621231999999999</v>
      </c>
      <c r="AP51">
        <v>5.0637063490511593</v>
      </c>
      <c r="AQ51">
        <v>0</v>
      </c>
      <c r="AR51">
        <v>20.850699999999996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762.89528686319738</v>
      </c>
      <c r="DN51">
        <v>25.220425016118096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144.62541317957167</v>
      </c>
      <c r="L52">
        <v>2.9959167006941612</v>
      </c>
      <c r="M52">
        <v>63.777455219623498</v>
      </c>
      <c r="N52">
        <v>51.882433968864788</v>
      </c>
      <c r="O52">
        <v>73.284098550664112</v>
      </c>
      <c r="P52">
        <v>27.531416388579903</v>
      </c>
      <c r="Q52">
        <v>3</v>
      </c>
      <c r="R52">
        <v>5.0625882608695658</v>
      </c>
      <c r="S52">
        <v>6.2193858249452942</v>
      </c>
      <c r="T52">
        <v>0</v>
      </c>
      <c r="U52">
        <v>60.901058570458147</v>
      </c>
      <c r="V52">
        <v>3.9002534999999994</v>
      </c>
      <c r="W52">
        <v>4.9997199999999999</v>
      </c>
      <c r="X52">
        <v>20.00084188429339</v>
      </c>
      <c r="Y52">
        <v>0</v>
      </c>
      <c r="Z52">
        <v>5.7566195999999996</v>
      </c>
      <c r="AA52">
        <v>18.738439250802877</v>
      </c>
      <c r="AB52">
        <v>17.351255999999996</v>
      </c>
      <c r="AC52">
        <v>12.919829999999997</v>
      </c>
      <c r="AD52">
        <v>16.071540000000006</v>
      </c>
      <c r="AE52">
        <v>21.712782000000001</v>
      </c>
      <c r="AF52">
        <v>5.468</v>
      </c>
      <c r="AG52">
        <v>26.80022112</v>
      </c>
      <c r="AH52">
        <v>67.171079999999989</v>
      </c>
      <c r="AI52">
        <v>6.9887499999999987</v>
      </c>
      <c r="AJ52">
        <v>0</v>
      </c>
      <c r="AK52">
        <v>22.518960000000003</v>
      </c>
      <c r="AL52">
        <v>39.877400000000002</v>
      </c>
      <c r="AM52">
        <v>6.9405023999999989</v>
      </c>
      <c r="AN52">
        <v>0</v>
      </c>
      <c r="AO52">
        <v>11.621231999999999</v>
      </c>
      <c r="AP52">
        <v>5.0637063490511593</v>
      </c>
      <c r="AQ52">
        <v>0</v>
      </c>
      <c r="AR52">
        <v>20.850699999999996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762.82262696038595</v>
      </c>
      <c r="DN52">
        <v>25.218023232355737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144.62650076923077</v>
      </c>
      <c r="L53">
        <v>2.9959038612131801</v>
      </c>
      <c r="M53">
        <v>63.767796990792725</v>
      </c>
      <c r="N53">
        <v>51.882433968864788</v>
      </c>
      <c r="O53">
        <v>73.284098550664112</v>
      </c>
      <c r="P53">
        <v>27.531416388579903</v>
      </c>
      <c r="Q53">
        <v>3</v>
      </c>
      <c r="R53">
        <v>5.0625882608695658</v>
      </c>
      <c r="S53">
        <v>6.1981067349926784</v>
      </c>
      <c r="T53">
        <v>0</v>
      </c>
      <c r="U53">
        <v>60.901058570458147</v>
      </c>
      <c r="V53">
        <v>3.9002534999999994</v>
      </c>
      <c r="W53">
        <v>4.9997199999999999</v>
      </c>
      <c r="X53">
        <v>20.00084188429339</v>
      </c>
      <c r="Y53">
        <v>0</v>
      </c>
      <c r="Z53">
        <v>5.7566195999999996</v>
      </c>
      <c r="AA53">
        <v>18.738439250802877</v>
      </c>
      <c r="AB53">
        <v>17.351255999999996</v>
      </c>
      <c r="AC53">
        <v>12.919829999999997</v>
      </c>
      <c r="AD53">
        <v>16.071540000000006</v>
      </c>
      <c r="AE53">
        <v>21.712782000000001</v>
      </c>
      <c r="AF53">
        <v>5.468</v>
      </c>
      <c r="AG53">
        <v>26.80022112</v>
      </c>
      <c r="AH53">
        <v>67.171079999999989</v>
      </c>
      <c r="AI53">
        <v>6.9887499999999987</v>
      </c>
      <c r="AJ53">
        <v>0</v>
      </c>
      <c r="AK53">
        <v>22.518960000000003</v>
      </c>
      <c r="AL53">
        <v>39.877400000000002</v>
      </c>
      <c r="AM53">
        <v>6.9405023999999989</v>
      </c>
      <c r="AN53">
        <v>0</v>
      </c>
      <c r="AO53">
        <v>10.975607999999998</v>
      </c>
      <c r="AP53">
        <v>5.0637063490511593</v>
      </c>
      <c r="AQ53">
        <v>0</v>
      </c>
      <c r="AR53">
        <v>20.850699999999996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762.1687563970288</v>
      </c>
      <c r="DN53">
        <v>25.196407227107724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144.62650076923077</v>
      </c>
      <c r="L54">
        <v>2.9959049450890367</v>
      </c>
      <c r="M54">
        <v>63.767796990792725</v>
      </c>
      <c r="N54">
        <v>51.882433968864788</v>
      </c>
      <c r="O54">
        <v>73.284098550664112</v>
      </c>
      <c r="P54">
        <v>27.531416388579903</v>
      </c>
      <c r="Q54">
        <v>3</v>
      </c>
      <c r="R54">
        <v>5.0625882608695658</v>
      </c>
      <c r="S54">
        <v>6.1981067349926784</v>
      </c>
      <c r="T54">
        <v>0</v>
      </c>
      <c r="U54">
        <v>60.901058570458147</v>
      </c>
      <c r="V54">
        <v>3.9002534999999994</v>
      </c>
      <c r="W54">
        <v>4.9997199999999999</v>
      </c>
      <c r="X54">
        <v>20.00084188429339</v>
      </c>
      <c r="Y54">
        <v>0</v>
      </c>
      <c r="Z54">
        <v>5.7566195999999996</v>
      </c>
      <c r="AA54">
        <v>18.738439250802877</v>
      </c>
      <c r="AB54">
        <v>17.351255999999996</v>
      </c>
      <c r="AC54">
        <v>12.919829999999997</v>
      </c>
      <c r="AD54">
        <v>16.071540000000006</v>
      </c>
      <c r="AE54">
        <v>21.712782000000001</v>
      </c>
      <c r="AF54">
        <v>5.468</v>
      </c>
      <c r="AG54">
        <v>26.80022112</v>
      </c>
      <c r="AH54">
        <v>67.171079999999989</v>
      </c>
      <c r="AI54">
        <v>6.9887499999999987</v>
      </c>
      <c r="AJ54">
        <v>0</v>
      </c>
      <c r="AK54">
        <v>22.518960000000003</v>
      </c>
      <c r="AL54">
        <v>39.877400000000002</v>
      </c>
      <c r="AM54">
        <v>6.9405023999999989</v>
      </c>
      <c r="AN54">
        <v>0</v>
      </c>
      <c r="AO54">
        <v>10.975607999999998</v>
      </c>
      <c r="AP54">
        <v>5.0637063490511593</v>
      </c>
      <c r="AQ54">
        <v>0</v>
      </c>
      <c r="AR54">
        <v>20.850699999999996</v>
      </c>
      <c r="AS54">
        <v>14.009049424323521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762.16875744622064</v>
      </c>
      <c r="DN54">
        <v>25.196407261791752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143.36618411967032</v>
      </c>
      <c r="L55">
        <v>2.9959148401288394</v>
      </c>
      <c r="M55">
        <v>63.767796990792725</v>
      </c>
      <c r="N55">
        <v>51.882433968864788</v>
      </c>
      <c r="O55">
        <v>73.284098550664112</v>
      </c>
      <c r="P55">
        <v>27.531416388579903</v>
      </c>
      <c r="Q55">
        <v>2.99410029498525</v>
      </c>
      <c r="R55">
        <v>5.0625882608695658</v>
      </c>
      <c r="S55">
        <v>6.1051351339677895</v>
      </c>
      <c r="T55">
        <v>0</v>
      </c>
      <c r="U55">
        <v>60.901058570458147</v>
      </c>
      <c r="V55">
        <v>3.9002534999999994</v>
      </c>
      <c r="W55">
        <v>4.9997199999999999</v>
      </c>
      <c r="X55">
        <v>19.999962266034441</v>
      </c>
      <c r="Y55">
        <v>0</v>
      </c>
      <c r="Z55">
        <v>5.7566195999999996</v>
      </c>
      <c r="AA55">
        <v>18.738439250802877</v>
      </c>
      <c r="AB55">
        <v>17.351255999999996</v>
      </c>
      <c r="AC55">
        <v>12.919829999999997</v>
      </c>
      <c r="AD55">
        <v>16.071540000000006</v>
      </c>
      <c r="AE55">
        <v>21.712782000000001</v>
      </c>
      <c r="AF55">
        <v>5.468</v>
      </c>
      <c r="AG55">
        <v>26.80022112</v>
      </c>
      <c r="AH55">
        <v>67.171079999999989</v>
      </c>
      <c r="AI55">
        <v>6.9887499999999987</v>
      </c>
      <c r="AJ55">
        <v>0</v>
      </c>
      <c r="AK55">
        <v>22.518960000000003</v>
      </c>
      <c r="AL55">
        <v>39.877400000000002</v>
      </c>
      <c r="AM55">
        <v>6.9405023999999989</v>
      </c>
      <c r="AN55">
        <v>0</v>
      </c>
      <c r="AO55">
        <v>10.975607999999998</v>
      </c>
      <c r="AP55">
        <v>5.0637063490511593</v>
      </c>
      <c r="AQ55">
        <v>0</v>
      </c>
      <c r="AR55">
        <v>20.850699999999996</v>
      </c>
      <c r="AS55">
        <v>14.009049424323521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760.85222161190075</v>
      </c>
      <c r="DN55">
        <v>25.152885417292371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143.36618411967032</v>
      </c>
      <c r="L56">
        <v>3.0476445109928463</v>
      </c>
      <c r="M56">
        <v>63.767796990792725</v>
      </c>
      <c r="N56">
        <v>51.882433968864788</v>
      </c>
      <c r="O56">
        <v>73.284098550664112</v>
      </c>
      <c r="P56">
        <v>27.531416388579903</v>
      </c>
      <c r="Q56">
        <v>2.99410029498525</v>
      </c>
      <c r="R56">
        <v>5.0625882608695658</v>
      </c>
      <c r="S56">
        <v>6.1051351339677895</v>
      </c>
      <c r="T56">
        <v>0</v>
      </c>
      <c r="U56">
        <v>60.901058570458147</v>
      </c>
      <c r="V56">
        <v>3.9002534999999994</v>
      </c>
      <c r="W56">
        <v>4.9997199999999999</v>
      </c>
      <c r="X56">
        <v>19.999962266034441</v>
      </c>
      <c r="Y56">
        <v>0</v>
      </c>
      <c r="Z56">
        <v>5.7566195999999996</v>
      </c>
      <c r="AA56">
        <v>18.738439250802877</v>
      </c>
      <c r="AB56">
        <v>17.351255999999996</v>
      </c>
      <c r="AC56">
        <v>12.919829999999997</v>
      </c>
      <c r="AD56">
        <v>16.071540000000006</v>
      </c>
      <c r="AE56">
        <v>21.712782000000001</v>
      </c>
      <c r="AF56">
        <v>5.468</v>
      </c>
      <c r="AG56">
        <v>26.80022112</v>
      </c>
      <c r="AH56">
        <v>67.171079999999989</v>
      </c>
      <c r="AI56">
        <v>6.9887499999999987</v>
      </c>
      <c r="AJ56">
        <v>0</v>
      </c>
      <c r="AK56">
        <v>22.518960000000003</v>
      </c>
      <c r="AL56">
        <v>39.877400000000002</v>
      </c>
      <c r="AM56">
        <v>6.9405023999999989</v>
      </c>
      <c r="AN56">
        <v>0</v>
      </c>
      <c r="AO56">
        <v>10.975607999999998</v>
      </c>
      <c r="AP56">
        <v>5.0637063490511593</v>
      </c>
      <c r="AQ56">
        <v>0</v>
      </c>
      <c r="AR56">
        <v>20.850699999999996</v>
      </c>
      <c r="AS56">
        <v>14.009049424323521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760.90229593062043</v>
      </c>
      <c r="DN56">
        <v>25.154540769436689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143.50454604440907</v>
      </c>
      <c r="L57">
        <v>3.0475457531946444</v>
      </c>
      <c r="M57">
        <v>63.767796990792725</v>
      </c>
      <c r="N57">
        <v>51.882433968864788</v>
      </c>
      <c r="O57">
        <v>73.284098550664112</v>
      </c>
      <c r="P57">
        <v>27.531416388579903</v>
      </c>
      <c r="Q57">
        <v>2.9997356828193835</v>
      </c>
      <c r="R57">
        <v>5.0541608409595726</v>
      </c>
      <c r="S57">
        <v>6.1264981248175179</v>
      </c>
      <c r="T57">
        <v>0</v>
      </c>
      <c r="U57">
        <v>61.219314711918706</v>
      </c>
      <c r="V57">
        <v>3.6680674157303375</v>
      </c>
      <c r="W57">
        <v>4.9997199999999999</v>
      </c>
      <c r="X57">
        <v>19.87557210768141</v>
      </c>
      <c r="Y57">
        <v>0</v>
      </c>
      <c r="Z57">
        <v>5.7566195999999996</v>
      </c>
      <c r="AA57">
        <v>18.738439250802877</v>
      </c>
      <c r="AB57">
        <v>17.351255999999996</v>
      </c>
      <c r="AC57">
        <v>12.919829999999997</v>
      </c>
      <c r="AD57">
        <v>16.071540000000006</v>
      </c>
      <c r="AE57">
        <v>21.712782000000001</v>
      </c>
      <c r="AF57">
        <v>5.468</v>
      </c>
      <c r="AG57">
        <v>26.80022112</v>
      </c>
      <c r="AH57">
        <v>67.171079999999989</v>
      </c>
      <c r="AI57">
        <v>6.9887499999999987</v>
      </c>
      <c r="AJ57">
        <v>0</v>
      </c>
      <c r="AK57">
        <v>22.518960000000003</v>
      </c>
      <c r="AL57">
        <v>39.877400000000002</v>
      </c>
      <c r="AM57">
        <v>6.9405023999999989</v>
      </c>
      <c r="AN57">
        <v>0</v>
      </c>
      <c r="AO57">
        <v>10.975607999999998</v>
      </c>
      <c r="AP57">
        <v>5.0637063490511593</v>
      </c>
      <c r="AQ57">
        <v>0</v>
      </c>
      <c r="AR57">
        <v>20.850699999999996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761.01701693720747</v>
      </c>
      <c r="DN57">
        <v>25.15833378740199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143.50454604440907</v>
      </c>
      <c r="L58">
        <v>3.0475457531946444</v>
      </c>
      <c r="M58">
        <v>63.767796990792725</v>
      </c>
      <c r="N58">
        <v>51.882433968864788</v>
      </c>
      <c r="O58">
        <v>73.284098550664112</v>
      </c>
      <c r="P58">
        <v>27.531416388579903</v>
      </c>
      <c r="Q58">
        <v>2.9997356828193835</v>
      </c>
      <c r="R58">
        <v>5.0541608409595726</v>
      </c>
      <c r="S58">
        <v>6.1264981248175179</v>
      </c>
      <c r="T58">
        <v>0</v>
      </c>
      <c r="U58">
        <v>61.23859684239499</v>
      </c>
      <c r="V58">
        <v>3.5485065000000002</v>
      </c>
      <c r="W58">
        <v>4.9997199999999999</v>
      </c>
      <c r="X58">
        <v>20.000548999094658</v>
      </c>
      <c r="Y58">
        <v>0</v>
      </c>
      <c r="Z58">
        <v>5.7566195999999996</v>
      </c>
      <c r="AA58">
        <v>18.738439250802877</v>
      </c>
      <c r="AB58">
        <v>17.351255999999996</v>
      </c>
      <c r="AC58">
        <v>12.919829999999997</v>
      </c>
      <c r="AD58">
        <v>16.071540000000006</v>
      </c>
      <c r="AE58">
        <v>21.712782000000001</v>
      </c>
      <c r="AF58">
        <v>5.468</v>
      </c>
      <c r="AG58">
        <v>26.80022112</v>
      </c>
      <c r="AH58">
        <v>67.171079999999989</v>
      </c>
      <c r="AI58">
        <v>6.9887499999999987</v>
      </c>
      <c r="AJ58">
        <v>0</v>
      </c>
      <c r="AK58">
        <v>22.518960000000003</v>
      </c>
      <c r="AL58">
        <v>39.877400000000002</v>
      </c>
      <c r="AM58">
        <v>6.9405023999999989</v>
      </c>
      <c r="AN58">
        <v>0</v>
      </c>
      <c r="AO58">
        <v>10.975607999999998</v>
      </c>
      <c r="AP58">
        <v>5.0637063490511593</v>
      </c>
      <c r="AQ58">
        <v>0</v>
      </c>
      <c r="AR58">
        <v>20.850699999999996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761.04092483771501</v>
      </c>
      <c r="DN58">
        <v>25.159123993053594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143.50454604440907</v>
      </c>
      <c r="L59">
        <v>3.0475457531946444</v>
      </c>
      <c r="M59">
        <v>63.767796990792725</v>
      </c>
      <c r="N59">
        <v>51.882433968864788</v>
      </c>
      <c r="O59">
        <v>73.284098550664112</v>
      </c>
      <c r="P59">
        <v>27.531416388579903</v>
      </c>
      <c r="Q59">
        <v>2.9997356828193835</v>
      </c>
      <c r="R59">
        <v>5.0541608409595726</v>
      </c>
      <c r="S59">
        <v>6.1264981248175179</v>
      </c>
      <c r="T59">
        <v>0</v>
      </c>
      <c r="U59">
        <v>61.23859684239499</v>
      </c>
      <c r="V59">
        <v>3.4347060000000003</v>
      </c>
      <c r="W59">
        <v>4.9997199999999999</v>
      </c>
      <c r="X59">
        <v>20.000548999094658</v>
      </c>
      <c r="Y59">
        <v>0</v>
      </c>
      <c r="Z59">
        <v>5.7566195999999996</v>
      </c>
      <c r="AA59">
        <v>18.738439250802877</v>
      </c>
      <c r="AB59">
        <v>17.351255999999996</v>
      </c>
      <c r="AC59">
        <v>12.919829999999997</v>
      </c>
      <c r="AD59">
        <v>16.071540000000006</v>
      </c>
      <c r="AE59">
        <v>21.712782000000001</v>
      </c>
      <c r="AF59">
        <v>5.468</v>
      </c>
      <c r="AG59">
        <v>26.80022112</v>
      </c>
      <c r="AH59">
        <v>67.171079999999989</v>
      </c>
      <c r="AI59">
        <v>6.9887499999999987</v>
      </c>
      <c r="AJ59">
        <v>0</v>
      </c>
      <c r="AK59">
        <v>22.518960000000003</v>
      </c>
      <c r="AL59">
        <v>39.877400000000002</v>
      </c>
      <c r="AM59">
        <v>6.9405023999999989</v>
      </c>
      <c r="AN59">
        <v>0</v>
      </c>
      <c r="AO59">
        <v>10.975607999999998</v>
      </c>
      <c r="AP59">
        <v>5.0637063490511593</v>
      </c>
      <c r="AQ59">
        <v>0</v>
      </c>
      <c r="AR59">
        <v>20.850699999999996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760.93076595646505</v>
      </c>
      <c r="DN59">
        <v>25.155482374303592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143.50454604440907</v>
      </c>
      <c r="L60">
        <v>2.9958270825108566</v>
      </c>
      <c r="M60">
        <v>63.767796990792725</v>
      </c>
      <c r="N60">
        <v>51.882433968864788</v>
      </c>
      <c r="O60">
        <v>73.284098550664112</v>
      </c>
      <c r="P60">
        <v>27.531416388579903</v>
      </c>
      <c r="Q60">
        <v>2.9997356828193835</v>
      </c>
      <c r="R60">
        <v>5.0541608409595726</v>
      </c>
      <c r="S60">
        <v>6.1264981248175179</v>
      </c>
      <c r="T60">
        <v>0</v>
      </c>
      <c r="U60">
        <v>61.23859684239499</v>
      </c>
      <c r="V60">
        <v>3.3374247191011239</v>
      </c>
      <c r="W60">
        <v>4.9997199999999999</v>
      </c>
      <c r="X60">
        <v>20.000548999094658</v>
      </c>
      <c r="Y60">
        <v>0</v>
      </c>
      <c r="Z60">
        <v>5.7566195999999996</v>
      </c>
      <c r="AA60">
        <v>18.738439250802877</v>
      </c>
      <c r="AB60">
        <v>17.351255999999996</v>
      </c>
      <c r="AC60">
        <v>12.919829999999997</v>
      </c>
      <c r="AD60">
        <v>16.071540000000006</v>
      </c>
      <c r="AE60">
        <v>21.712782000000001</v>
      </c>
      <c r="AF60">
        <v>5.468</v>
      </c>
      <c r="AG60">
        <v>26.80022112</v>
      </c>
      <c r="AH60">
        <v>67.171079999999989</v>
      </c>
      <c r="AI60">
        <v>6.9887499999999987</v>
      </c>
      <c r="AJ60">
        <v>0</v>
      </c>
      <c r="AK60">
        <v>22.518960000000003</v>
      </c>
      <c r="AL60">
        <v>39.877400000000002</v>
      </c>
      <c r="AM60">
        <v>6.9405023999999989</v>
      </c>
      <c r="AN60">
        <v>0</v>
      </c>
      <c r="AO60">
        <v>10.975607999999998</v>
      </c>
      <c r="AP60">
        <v>3.3758042327007733</v>
      </c>
      <c r="AQ60">
        <v>0</v>
      </c>
      <c r="AR60">
        <v>20.850699999999996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759.15274384473662</v>
      </c>
      <c r="DN60">
        <v>25.096602418099124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143.50454604440907</v>
      </c>
      <c r="L61">
        <v>2.9958953423640753</v>
      </c>
      <c r="M61">
        <v>63.767796990792725</v>
      </c>
      <c r="N61">
        <v>51.882433968864788</v>
      </c>
      <c r="O61">
        <v>73.284098550664112</v>
      </c>
      <c r="P61">
        <v>27.531416388579903</v>
      </c>
      <c r="Q61">
        <v>2.9997356828193835</v>
      </c>
      <c r="R61">
        <v>5.0396066494432077</v>
      </c>
      <c r="S61">
        <v>6.1264981248175179</v>
      </c>
      <c r="T61">
        <v>0</v>
      </c>
      <c r="U61">
        <v>61.23859684239499</v>
      </c>
      <c r="V61">
        <v>3.2331519666269362</v>
      </c>
      <c r="W61">
        <v>4.9997199999999999</v>
      </c>
      <c r="X61">
        <v>20.000548999094658</v>
      </c>
      <c r="Y61">
        <v>0</v>
      </c>
      <c r="Z61">
        <v>5.7566195999999996</v>
      </c>
      <c r="AA61">
        <v>18.738439250802877</v>
      </c>
      <c r="AB61">
        <v>17.351255999999996</v>
      </c>
      <c r="AC61">
        <v>12.919829999999997</v>
      </c>
      <c r="AD61">
        <v>16.071540000000006</v>
      </c>
      <c r="AE61">
        <v>21.712782000000001</v>
      </c>
      <c r="AF61">
        <v>5.468</v>
      </c>
      <c r="AG61">
        <v>26.80022112</v>
      </c>
      <c r="AH61">
        <v>67.171079999999989</v>
      </c>
      <c r="AI61">
        <v>6.9887499999999987</v>
      </c>
      <c r="AJ61">
        <v>0</v>
      </c>
      <c r="AK61">
        <v>22.518960000000003</v>
      </c>
      <c r="AL61">
        <v>39.877400000000002</v>
      </c>
      <c r="AM61">
        <v>6.9405023999999989</v>
      </c>
      <c r="AN61">
        <v>0</v>
      </c>
      <c r="AO61">
        <v>10.975607999999998</v>
      </c>
      <c r="AP61">
        <v>3.3758042327007733</v>
      </c>
      <c r="AQ61">
        <v>0</v>
      </c>
      <c r="AR61">
        <v>20.850699999999996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759.03778563386777</v>
      </c>
      <c r="DN61">
        <v>25.092801944830569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143.50454604440907</v>
      </c>
      <c r="L62">
        <v>2.9959031068983677</v>
      </c>
      <c r="M62">
        <v>63.767796990792725</v>
      </c>
      <c r="N62">
        <v>51.882433968864788</v>
      </c>
      <c r="O62">
        <v>73.284098550664112</v>
      </c>
      <c r="P62">
        <v>27.531416388579903</v>
      </c>
      <c r="Q62">
        <v>2.9997356828193835</v>
      </c>
      <c r="R62">
        <v>5.0396066494432077</v>
      </c>
      <c r="S62">
        <v>6.1264981248175179</v>
      </c>
      <c r="T62">
        <v>0</v>
      </c>
      <c r="U62">
        <v>61.23859684239499</v>
      </c>
      <c r="V62">
        <v>3.2331519666269362</v>
      </c>
      <c r="W62">
        <v>4.9997199999999999</v>
      </c>
      <c r="X62">
        <v>20.000548999094658</v>
      </c>
      <c r="Y62">
        <v>0</v>
      </c>
      <c r="Z62">
        <v>5.7566195999999996</v>
      </c>
      <c r="AA62">
        <v>18.738439250802877</v>
      </c>
      <c r="AB62">
        <v>17.351255999999996</v>
      </c>
      <c r="AC62">
        <v>12.919829999999997</v>
      </c>
      <c r="AD62">
        <v>16.071540000000006</v>
      </c>
      <c r="AE62">
        <v>21.712782000000001</v>
      </c>
      <c r="AF62">
        <v>5.468</v>
      </c>
      <c r="AG62">
        <v>26.80022112</v>
      </c>
      <c r="AH62">
        <v>67.171079999999989</v>
      </c>
      <c r="AI62">
        <v>6.9887499999999987</v>
      </c>
      <c r="AJ62">
        <v>0</v>
      </c>
      <c r="AK62">
        <v>22.518960000000003</v>
      </c>
      <c r="AL62">
        <v>39.877400000000002</v>
      </c>
      <c r="AM62">
        <v>6.9405023999999989</v>
      </c>
      <c r="AN62">
        <v>0</v>
      </c>
      <c r="AO62">
        <v>10.975607999999998</v>
      </c>
      <c r="AP62">
        <v>3.3758042327007733</v>
      </c>
      <c r="AQ62">
        <v>0</v>
      </c>
      <c r="AR62">
        <v>20.850699999999996</v>
      </c>
      <c r="AS62">
        <v>14.009049424323521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759.03779314993699</v>
      </c>
      <c r="DN62">
        <v>25.092802193295668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143.50454604440907</v>
      </c>
      <c r="L63">
        <v>2.9959149716458957</v>
      </c>
      <c r="M63">
        <v>63.767796990792725</v>
      </c>
      <c r="N63">
        <v>51.882433968864788</v>
      </c>
      <c r="O63">
        <v>73.284098550664112</v>
      </c>
      <c r="P63">
        <v>27.531416388579903</v>
      </c>
      <c r="Q63">
        <v>2.9997356828193835</v>
      </c>
      <c r="R63">
        <v>4.9998047597665014</v>
      </c>
      <c r="S63">
        <v>6.1264981248175179</v>
      </c>
      <c r="T63">
        <v>0</v>
      </c>
      <c r="U63">
        <v>61.270318786320964</v>
      </c>
      <c r="V63">
        <v>3.2331519666269362</v>
      </c>
      <c r="W63">
        <v>4.9997199999999999</v>
      </c>
      <c r="X63">
        <v>64.637382380791919</v>
      </c>
      <c r="Y63">
        <v>0</v>
      </c>
      <c r="Z63">
        <v>5.7566195999999996</v>
      </c>
      <c r="AA63">
        <v>18.738439250802877</v>
      </c>
      <c r="AB63">
        <v>17.351255999999996</v>
      </c>
      <c r="AC63">
        <v>12.919829999999997</v>
      </c>
      <c r="AD63">
        <v>16.071540000000006</v>
      </c>
      <c r="AE63">
        <v>21.712782000000001</v>
      </c>
      <c r="AF63">
        <v>5.468</v>
      </c>
      <c r="AG63">
        <v>26.80022112</v>
      </c>
      <c r="AH63">
        <v>67.171079999999989</v>
      </c>
      <c r="AI63">
        <v>1.5654799999999998</v>
      </c>
      <c r="AJ63">
        <v>0</v>
      </c>
      <c r="AK63">
        <v>22.518960000000003</v>
      </c>
      <c r="AL63">
        <v>39.877400000000002</v>
      </c>
      <c r="AM63">
        <v>6.9405023999999989</v>
      </c>
      <c r="AN63">
        <v>0</v>
      </c>
      <c r="AO63">
        <v>10.975607999999998</v>
      </c>
      <c r="AP63">
        <v>5.0637063490511593</v>
      </c>
      <c r="AQ63">
        <v>0</v>
      </c>
      <c r="AR63">
        <v>20.850699999999996</v>
      </c>
      <c r="AS63">
        <v>14.009049424323521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798.62250251901105</v>
      </c>
      <c r="DN63">
        <v>26.401490241266099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143.50454604440907</v>
      </c>
      <c r="L64">
        <v>2.9958966463618721</v>
      </c>
      <c r="M64">
        <v>63.767796990792725</v>
      </c>
      <c r="N64">
        <v>51.882433968864788</v>
      </c>
      <c r="O64">
        <v>73.284098550664112</v>
      </c>
      <c r="P64">
        <v>27.531416388579903</v>
      </c>
      <c r="Q64">
        <v>2.9997356828193835</v>
      </c>
      <c r="R64">
        <v>4.9998047597665014</v>
      </c>
      <c r="S64">
        <v>6.1264981248175179</v>
      </c>
      <c r="T64">
        <v>0</v>
      </c>
      <c r="U64">
        <v>61.311983471074377</v>
      </c>
      <c r="V64">
        <v>3.2331519666269362</v>
      </c>
      <c r="W64">
        <v>4.9997199999999999</v>
      </c>
      <c r="X64">
        <v>64.793489724732083</v>
      </c>
      <c r="Y64">
        <v>0</v>
      </c>
      <c r="Z64">
        <v>5.7566195999999996</v>
      </c>
      <c r="AA64">
        <v>18.738439250802877</v>
      </c>
      <c r="AB64">
        <v>17.351255999999996</v>
      </c>
      <c r="AC64">
        <v>12.919829999999997</v>
      </c>
      <c r="AD64">
        <v>16.071540000000006</v>
      </c>
      <c r="AE64">
        <v>21.712782000000001</v>
      </c>
      <c r="AF64">
        <v>5.468</v>
      </c>
      <c r="AG64">
        <v>26.80022112</v>
      </c>
      <c r="AH64">
        <v>67.171079999999989</v>
      </c>
      <c r="AI64">
        <v>1.5654799999999998</v>
      </c>
      <c r="AJ64">
        <v>0</v>
      </c>
      <c r="AK64">
        <v>22.518960000000003</v>
      </c>
      <c r="AL64">
        <v>39.877400000000002</v>
      </c>
      <c r="AM64">
        <v>6.9405023999999989</v>
      </c>
      <c r="AN64">
        <v>0</v>
      </c>
      <c r="AO64">
        <v>10.975607999999998</v>
      </c>
      <c r="AP64">
        <v>5.0637063490511593</v>
      </c>
      <c r="AQ64">
        <v>0</v>
      </c>
      <c r="AR64">
        <v>20.850699999999996</v>
      </c>
      <c r="AS64">
        <v>14.009049424323521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798.81392800199319</v>
      </c>
      <c r="DN64">
        <v>26.407818461693541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143.50454604440907</v>
      </c>
      <c r="L65">
        <v>2.9958853783982362</v>
      </c>
      <c r="M65">
        <v>63.767796990792725</v>
      </c>
      <c r="N65">
        <v>51.882433968864788</v>
      </c>
      <c r="O65">
        <v>73.284098550664112</v>
      </c>
      <c r="P65">
        <v>27.531416388579903</v>
      </c>
      <c r="Q65">
        <v>2.9997356828193835</v>
      </c>
      <c r="R65">
        <v>4.9998047597665014</v>
      </c>
      <c r="S65">
        <v>6.1264981248175179</v>
      </c>
      <c r="T65">
        <v>0</v>
      </c>
      <c r="U65">
        <v>61.311983471074377</v>
      </c>
      <c r="V65">
        <v>7.5390179687499996</v>
      </c>
      <c r="W65">
        <v>4.9997199999999999</v>
      </c>
      <c r="X65">
        <v>64.793489724732083</v>
      </c>
      <c r="Y65">
        <v>0</v>
      </c>
      <c r="Z65">
        <v>5.7566195999999996</v>
      </c>
      <c r="AA65">
        <v>18.738439250802877</v>
      </c>
      <c r="AB65">
        <v>17.351255999999996</v>
      </c>
      <c r="AC65">
        <v>12.919829999999997</v>
      </c>
      <c r="AD65">
        <v>16.071540000000006</v>
      </c>
      <c r="AE65">
        <v>21.712782000000001</v>
      </c>
      <c r="AF65">
        <v>5.468</v>
      </c>
      <c r="AG65">
        <v>26.80022112</v>
      </c>
      <c r="AH65">
        <v>67.171079999999989</v>
      </c>
      <c r="AI65">
        <v>1.5654799999999998</v>
      </c>
      <c r="AJ65">
        <v>0</v>
      </c>
      <c r="AK65">
        <v>22.518960000000003</v>
      </c>
      <c r="AL65">
        <v>49.413299999999992</v>
      </c>
      <c r="AM65">
        <v>6.9405023999999989</v>
      </c>
      <c r="AN65">
        <v>0</v>
      </c>
      <c r="AO65">
        <v>10.975607999999998</v>
      </c>
      <c r="AP65">
        <v>5.0637063490511593</v>
      </c>
      <c r="AQ65">
        <v>0</v>
      </c>
      <c r="AR65">
        <v>20.850699999999996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812.21274669872196</v>
      </c>
      <c r="DN65">
        <v>26.85075449912414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143.50454604440907</v>
      </c>
      <c r="L66">
        <v>2.9958997475658138</v>
      </c>
      <c r="M66">
        <v>63.767796990792725</v>
      </c>
      <c r="N66">
        <v>51.882433968864788</v>
      </c>
      <c r="O66">
        <v>73.284098550664112</v>
      </c>
      <c r="P66">
        <v>27.531416388579903</v>
      </c>
      <c r="Q66">
        <v>2.9997356828193835</v>
      </c>
      <c r="R66">
        <v>4.9998047597665014</v>
      </c>
      <c r="S66">
        <v>6.1264981248175179</v>
      </c>
      <c r="T66">
        <v>0</v>
      </c>
      <c r="U66">
        <v>61.311983471074377</v>
      </c>
      <c r="V66">
        <v>7.5390179687499996</v>
      </c>
      <c r="W66">
        <v>4.9997199999999999</v>
      </c>
      <c r="X66">
        <v>64.793489724732083</v>
      </c>
      <c r="Y66">
        <v>0</v>
      </c>
      <c r="Z66">
        <v>5.7566195999999996</v>
      </c>
      <c r="AA66">
        <v>18.738439250802877</v>
      </c>
      <c r="AB66">
        <v>17.351255999999996</v>
      </c>
      <c r="AC66">
        <v>12.919829999999997</v>
      </c>
      <c r="AD66">
        <v>16.071540000000006</v>
      </c>
      <c r="AE66">
        <v>21.712782000000001</v>
      </c>
      <c r="AF66">
        <v>5.468</v>
      </c>
      <c r="AG66">
        <v>26.80022112</v>
      </c>
      <c r="AH66">
        <v>67.171079999999989</v>
      </c>
      <c r="AI66">
        <v>1.5654799999999998</v>
      </c>
      <c r="AJ66">
        <v>0</v>
      </c>
      <c r="AK66">
        <v>22.518960000000003</v>
      </c>
      <c r="AL66">
        <v>59.209269999999997</v>
      </c>
      <c r="AM66">
        <v>6.9405023999999989</v>
      </c>
      <c r="AN66">
        <v>0</v>
      </c>
      <c r="AO66">
        <v>10.975607999999998</v>
      </c>
      <c r="AP66">
        <v>5.0637063490511593</v>
      </c>
      <c r="AQ66">
        <v>0</v>
      </c>
      <c r="AR66">
        <v>20.850699999999996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821.69525971728433</v>
      </c>
      <c r="DN66">
        <v>27.164225849729238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143.91333375317117</v>
      </c>
      <c r="L67">
        <v>2.9028323720522744</v>
      </c>
      <c r="M67">
        <v>63.767796990792725</v>
      </c>
      <c r="N67">
        <v>51.882433968864788</v>
      </c>
      <c r="O67">
        <v>73.284098550664112</v>
      </c>
      <c r="P67">
        <v>27.531416388579903</v>
      </c>
      <c r="Q67">
        <v>2.9081249999999996</v>
      </c>
      <c r="R67">
        <v>4.8356401628222523</v>
      </c>
      <c r="S67">
        <v>6.248761612200437</v>
      </c>
      <c r="T67">
        <v>0</v>
      </c>
      <c r="U67">
        <v>61.311983471074377</v>
      </c>
      <c r="V67">
        <v>7.4674917442922366</v>
      </c>
      <c r="W67">
        <v>4.8355560975609757</v>
      </c>
      <c r="X67">
        <v>64.793489724732083</v>
      </c>
      <c r="Y67">
        <v>0</v>
      </c>
      <c r="Z67">
        <v>5.7566195999999996</v>
      </c>
      <c r="AA67">
        <v>18.738439250802877</v>
      </c>
      <c r="AB67">
        <v>17.351255999999996</v>
      </c>
      <c r="AC67">
        <v>12.919829999999997</v>
      </c>
      <c r="AD67">
        <v>16.071540000000006</v>
      </c>
      <c r="AE67">
        <v>21.712782000000001</v>
      </c>
      <c r="AF67">
        <v>5.468</v>
      </c>
      <c r="AG67">
        <v>26.80022112</v>
      </c>
      <c r="AH67">
        <v>67.171079999999989</v>
      </c>
      <c r="AI67">
        <v>1.5654799999999998</v>
      </c>
      <c r="AJ67">
        <v>0</v>
      </c>
      <c r="AK67">
        <v>22.518960000000003</v>
      </c>
      <c r="AL67">
        <v>59.209269999999997</v>
      </c>
      <c r="AM67">
        <v>6.9405023999999989</v>
      </c>
      <c r="AN67">
        <v>0</v>
      </c>
      <c r="AO67">
        <v>10.975607999999998</v>
      </c>
      <c r="AP67">
        <v>5.0637063490511593</v>
      </c>
      <c r="AQ67">
        <v>0</v>
      </c>
      <c r="AR67">
        <v>20.850699999999996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821.64349012216314</v>
      </c>
      <c r="DN67">
        <v>27.162513858821551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143.91333375317117</v>
      </c>
      <c r="L68">
        <v>2.9028279672318535</v>
      </c>
      <c r="M68">
        <v>63.767796990792725</v>
      </c>
      <c r="N68">
        <v>51.882433968864788</v>
      </c>
      <c r="O68">
        <v>73.284098550664112</v>
      </c>
      <c r="P68">
        <v>27.531416388579903</v>
      </c>
      <c r="Q68">
        <v>2.9081249999999996</v>
      </c>
      <c r="R68">
        <v>4.8356401628222523</v>
      </c>
      <c r="S68">
        <v>6.248761612200437</v>
      </c>
      <c r="T68">
        <v>0</v>
      </c>
      <c r="U68">
        <v>61.311983471074377</v>
      </c>
      <c r="V68">
        <v>7.5096733535200606</v>
      </c>
      <c r="W68">
        <v>4.8355560975609757</v>
      </c>
      <c r="X68">
        <v>64.793489724732083</v>
      </c>
      <c r="Y68">
        <v>0</v>
      </c>
      <c r="Z68">
        <v>5.7566195999999996</v>
      </c>
      <c r="AA68">
        <v>18.738439250802877</v>
      </c>
      <c r="AB68">
        <v>17.351255999999996</v>
      </c>
      <c r="AC68">
        <v>12.919829999999997</v>
      </c>
      <c r="AD68">
        <v>16.071540000000006</v>
      </c>
      <c r="AE68">
        <v>21.712782000000001</v>
      </c>
      <c r="AF68">
        <v>5.468</v>
      </c>
      <c r="AG68">
        <v>26.80022112</v>
      </c>
      <c r="AH68">
        <v>67.171079999999989</v>
      </c>
      <c r="AI68">
        <v>1.5654799999999998</v>
      </c>
      <c r="AJ68">
        <v>0</v>
      </c>
      <c r="AK68">
        <v>22.518960000000003</v>
      </c>
      <c r="AL68">
        <v>59.209269999999997</v>
      </c>
      <c r="AM68">
        <v>6.9405023999999989</v>
      </c>
      <c r="AN68">
        <v>0</v>
      </c>
      <c r="AO68">
        <v>10.975607999999998</v>
      </c>
      <c r="AP68">
        <v>5.0637063490511593</v>
      </c>
      <c r="AQ68">
        <v>0</v>
      </c>
      <c r="AR68">
        <v>20.850699999999996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821.68431767363677</v>
      </c>
      <c r="DN68">
        <v>27.163863511755284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165.11564026206074</v>
      </c>
      <c r="L69">
        <v>15.00000188089658</v>
      </c>
      <c r="M69">
        <v>63.767796990792725</v>
      </c>
      <c r="N69">
        <v>51.882433968864788</v>
      </c>
      <c r="O69">
        <v>73.284098550664112</v>
      </c>
      <c r="P69">
        <v>27.531416388579903</v>
      </c>
      <c r="Q69">
        <v>3.9996649484536082</v>
      </c>
      <c r="R69">
        <v>18.621339255499155</v>
      </c>
      <c r="S69">
        <v>7.2339286023054754</v>
      </c>
      <c r="T69">
        <v>0</v>
      </c>
      <c r="U69">
        <v>61.311983471074377</v>
      </c>
      <c r="V69">
        <v>7.5096733535200606</v>
      </c>
      <c r="W69">
        <v>20.374301182795701</v>
      </c>
      <c r="X69">
        <v>64.793489724732083</v>
      </c>
      <c r="Y69">
        <v>0</v>
      </c>
      <c r="Z69">
        <v>5.7566195999999996</v>
      </c>
      <c r="AA69">
        <v>18.738439250802877</v>
      </c>
      <c r="AB69">
        <v>17.351255999999996</v>
      </c>
      <c r="AC69">
        <v>12.919829999999997</v>
      </c>
      <c r="AD69">
        <v>16.071540000000006</v>
      </c>
      <c r="AE69">
        <v>21.712782000000001</v>
      </c>
      <c r="AF69">
        <v>5.468</v>
      </c>
      <c r="AG69">
        <v>26.80022112</v>
      </c>
      <c r="AH69">
        <v>67.171079999999989</v>
      </c>
      <c r="AI69">
        <v>6.9887499999999987</v>
      </c>
      <c r="AJ69">
        <v>0</v>
      </c>
      <c r="AK69">
        <v>22.518960000000003</v>
      </c>
      <c r="AL69">
        <v>59.209269999999997</v>
      </c>
      <c r="AM69">
        <v>6.9405023999999989</v>
      </c>
      <c r="AN69">
        <v>0</v>
      </c>
      <c r="AO69">
        <v>10.975607999999998</v>
      </c>
      <c r="AP69">
        <v>5.0637063490511593</v>
      </c>
      <c r="AQ69">
        <v>0</v>
      </c>
      <c r="AR69">
        <v>20.850699999999996</v>
      </c>
      <c r="AS69">
        <v>14.009049424323521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889.56425204170444</v>
      </c>
      <c r="DN69">
        <v>29.407830682712184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185.75553779463561</v>
      </c>
      <c r="L70">
        <v>15</v>
      </c>
      <c r="M70">
        <v>63.767796990792725</v>
      </c>
      <c r="N70">
        <v>51.882433968864788</v>
      </c>
      <c r="O70">
        <v>73.284098550664112</v>
      </c>
      <c r="P70">
        <v>27.531416388579903</v>
      </c>
      <c r="Q70">
        <v>3.9996649484536082</v>
      </c>
      <c r="R70">
        <v>18.621339255499155</v>
      </c>
      <c r="S70">
        <v>7.2339286023054754</v>
      </c>
      <c r="T70">
        <v>0</v>
      </c>
      <c r="U70">
        <v>61.311983471074377</v>
      </c>
      <c r="V70">
        <v>7.5096733535200606</v>
      </c>
      <c r="W70">
        <v>20.374301182795701</v>
      </c>
      <c r="X70">
        <v>64.793489724732083</v>
      </c>
      <c r="Y70">
        <v>0</v>
      </c>
      <c r="Z70">
        <v>5.7566195999999996</v>
      </c>
      <c r="AA70">
        <v>18.738439250802877</v>
      </c>
      <c r="AB70">
        <v>17.351255999999996</v>
      </c>
      <c r="AC70">
        <v>12.919829999999997</v>
      </c>
      <c r="AD70">
        <v>16.071540000000006</v>
      </c>
      <c r="AE70">
        <v>21.712782000000001</v>
      </c>
      <c r="AF70">
        <v>5.468</v>
      </c>
      <c r="AG70">
        <v>26.80022112</v>
      </c>
      <c r="AH70">
        <v>67.171079999999989</v>
      </c>
      <c r="AI70">
        <v>6.9887499999999987</v>
      </c>
      <c r="AJ70">
        <v>0</v>
      </c>
      <c r="AK70">
        <v>22.518960000000003</v>
      </c>
      <c r="AL70">
        <v>59.209269999999997</v>
      </c>
      <c r="AM70">
        <v>6.9405023999999989</v>
      </c>
      <c r="AN70">
        <v>0</v>
      </c>
      <c r="AO70">
        <v>10.975607999999998</v>
      </c>
      <c r="AP70">
        <v>5.0637063490511593</v>
      </c>
      <c r="AQ70">
        <v>0</v>
      </c>
      <c r="AR70">
        <v>20.850699999999996</v>
      </c>
      <c r="AS70">
        <v>14.009049424323521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909.5436728532369</v>
      </c>
      <c r="DN70">
        <v>30.068305522858015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206.39599867450917</v>
      </c>
      <c r="L71">
        <v>15.000002470165223</v>
      </c>
      <c r="M71">
        <v>63.767796990792725</v>
      </c>
      <c r="N71">
        <v>51.882433968864788</v>
      </c>
      <c r="O71">
        <v>73.284098550664112</v>
      </c>
      <c r="P71">
        <v>27.531416388579903</v>
      </c>
      <c r="Q71">
        <v>9.3963099999999997</v>
      </c>
      <c r="R71">
        <v>18.621339255499155</v>
      </c>
      <c r="S71">
        <v>11.587193707587911</v>
      </c>
      <c r="T71">
        <v>0</v>
      </c>
      <c r="U71">
        <v>61.311983471074377</v>
      </c>
      <c r="V71">
        <v>7.5096733535200606</v>
      </c>
      <c r="W71">
        <v>20.374301182795701</v>
      </c>
      <c r="X71">
        <v>64.793489724732083</v>
      </c>
      <c r="Y71">
        <v>0</v>
      </c>
      <c r="Z71">
        <v>5.7566195999999996</v>
      </c>
      <c r="AA71">
        <v>18.738439250802877</v>
      </c>
      <c r="AB71">
        <v>17.351255999999996</v>
      </c>
      <c r="AC71">
        <v>12.919829999999997</v>
      </c>
      <c r="AD71">
        <v>16.071540000000006</v>
      </c>
      <c r="AE71">
        <v>21.712782000000001</v>
      </c>
      <c r="AF71">
        <v>5.468</v>
      </c>
      <c r="AG71">
        <v>26.80022112</v>
      </c>
      <c r="AH71">
        <v>67.171079999999989</v>
      </c>
      <c r="AI71">
        <v>6.9887499999999987</v>
      </c>
      <c r="AJ71">
        <v>0</v>
      </c>
      <c r="AK71">
        <v>22.518960000000003</v>
      </c>
      <c r="AL71">
        <v>59.209269999999997</v>
      </c>
      <c r="AM71">
        <v>6.9405023999999989</v>
      </c>
      <c r="AN71">
        <v>0</v>
      </c>
      <c r="AO71">
        <v>10.975607999999998</v>
      </c>
      <c r="AP71">
        <v>3.600857848214158</v>
      </c>
      <c r="AQ71">
        <v>0</v>
      </c>
      <c r="AR71">
        <v>22.790299999999991</v>
      </c>
      <c r="AS71">
        <v>14.009049424323521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939.42313292499466</v>
      </c>
      <c r="DN71">
        <v>31.055970457130925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206.39599867450917</v>
      </c>
      <c r="L72">
        <v>15.000000000000002</v>
      </c>
      <c r="M72">
        <v>63.767796990792725</v>
      </c>
      <c r="N72">
        <v>51.882433968864788</v>
      </c>
      <c r="O72">
        <v>73.284098550664112</v>
      </c>
      <c r="P72">
        <v>27.531416388579903</v>
      </c>
      <c r="Q72">
        <v>9.3963099999999997</v>
      </c>
      <c r="R72">
        <v>18.621339255499155</v>
      </c>
      <c r="S72">
        <v>11.587193707587911</v>
      </c>
      <c r="T72">
        <v>0</v>
      </c>
      <c r="U72">
        <v>61.311983471074377</v>
      </c>
      <c r="V72">
        <v>7.5096733535200606</v>
      </c>
      <c r="W72">
        <v>20.374301182795701</v>
      </c>
      <c r="X72">
        <v>64.793489724732083</v>
      </c>
      <c r="Y72">
        <v>0</v>
      </c>
      <c r="Z72">
        <v>5.7566195999999996</v>
      </c>
      <c r="AA72">
        <v>18.738439250802877</v>
      </c>
      <c r="AB72">
        <v>17.351255999999996</v>
      </c>
      <c r="AC72">
        <v>12.919829999999997</v>
      </c>
      <c r="AD72">
        <v>16.071540000000006</v>
      </c>
      <c r="AE72">
        <v>21.712782000000001</v>
      </c>
      <c r="AF72">
        <v>5.468</v>
      </c>
      <c r="AG72">
        <v>26.80022112</v>
      </c>
      <c r="AH72">
        <v>67.171079999999989</v>
      </c>
      <c r="AI72">
        <v>6.9887499999999987</v>
      </c>
      <c r="AJ72">
        <v>0</v>
      </c>
      <c r="AK72">
        <v>22.518960000000003</v>
      </c>
      <c r="AL72">
        <v>59.209269999999997</v>
      </c>
      <c r="AM72">
        <v>6.9405023999999989</v>
      </c>
      <c r="AN72">
        <v>0</v>
      </c>
      <c r="AO72">
        <v>10.975607999999998</v>
      </c>
      <c r="AP72">
        <v>3.600857848214158</v>
      </c>
      <c r="AQ72">
        <v>0</v>
      </c>
      <c r="AR72">
        <v>22.790299999999991</v>
      </c>
      <c r="AS72">
        <v>14.009049424323521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939.42313292499466</v>
      </c>
      <c r="DN72">
        <v>31.055967986965705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237.35590662883672</v>
      </c>
      <c r="L73">
        <v>14.999737030637615</v>
      </c>
      <c r="M73">
        <v>63.767796990792725</v>
      </c>
      <c r="N73">
        <v>51.882433968864788</v>
      </c>
      <c r="O73">
        <v>73.284098550664112</v>
      </c>
      <c r="P73">
        <v>27.531416388579903</v>
      </c>
      <c r="Q73">
        <v>9.4030768639508082</v>
      </c>
      <c r="R73">
        <v>18.621339255499155</v>
      </c>
      <c r="S73">
        <v>11.586741219963033</v>
      </c>
      <c r="T73">
        <v>0</v>
      </c>
      <c r="U73">
        <v>61.735537190082638</v>
      </c>
      <c r="V73">
        <v>7.7789465303140979</v>
      </c>
      <c r="W73">
        <v>20.374301182795701</v>
      </c>
      <c r="X73">
        <v>64.793489724732083</v>
      </c>
      <c r="Y73">
        <v>0</v>
      </c>
      <c r="Z73">
        <v>5.7566195999999996</v>
      </c>
      <c r="AA73">
        <v>18.738439250802877</v>
      </c>
      <c r="AB73">
        <v>17.351255999999996</v>
      </c>
      <c r="AC73">
        <v>12.919829999999997</v>
      </c>
      <c r="AD73">
        <v>16.071540000000006</v>
      </c>
      <c r="AE73">
        <v>21.712782000000001</v>
      </c>
      <c r="AF73">
        <v>5.468</v>
      </c>
      <c r="AG73">
        <v>26.80022112</v>
      </c>
      <c r="AH73">
        <v>67.171079999999989</v>
      </c>
      <c r="AI73">
        <v>6.9887499999999987</v>
      </c>
      <c r="AJ73">
        <v>0</v>
      </c>
      <c r="AK73">
        <v>22.518960000000003</v>
      </c>
      <c r="AL73">
        <v>63.370389999999993</v>
      </c>
      <c r="AM73">
        <v>6.9405023999999989</v>
      </c>
      <c r="AN73">
        <v>0</v>
      </c>
      <c r="AO73">
        <v>10.975607999999998</v>
      </c>
      <c r="AP73">
        <v>3.600857848214158</v>
      </c>
      <c r="AQ73">
        <v>0</v>
      </c>
      <c r="AR73">
        <v>20.850699999999996</v>
      </c>
      <c r="AS73">
        <v>14.009049424323521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972.21926964129193</v>
      </c>
      <c r="DN73">
        <v>32.140137527761823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237.35590662883672</v>
      </c>
      <c r="L74">
        <v>14.999737030637615</v>
      </c>
      <c r="M74">
        <v>63.767796990792725</v>
      </c>
      <c r="N74">
        <v>51.882433968864788</v>
      </c>
      <c r="O74">
        <v>73.284098550664112</v>
      </c>
      <c r="P74">
        <v>27.531416388579903</v>
      </c>
      <c r="Q74">
        <v>9.4030768639508082</v>
      </c>
      <c r="R74">
        <v>18.621339255499155</v>
      </c>
      <c r="S74">
        <v>11.586741219963033</v>
      </c>
      <c r="T74">
        <v>0</v>
      </c>
      <c r="U74">
        <v>61.735537190082638</v>
      </c>
      <c r="V74">
        <v>7.7789465303140979</v>
      </c>
      <c r="W74">
        <v>20.374301182795701</v>
      </c>
      <c r="X74">
        <v>64.793489724732083</v>
      </c>
      <c r="Y74">
        <v>0</v>
      </c>
      <c r="Z74">
        <v>5.7566195999999996</v>
      </c>
      <c r="AA74">
        <v>18.738439250802877</v>
      </c>
      <c r="AB74">
        <v>17.351255999999996</v>
      </c>
      <c r="AC74">
        <v>12.919829999999997</v>
      </c>
      <c r="AD74">
        <v>16.071540000000006</v>
      </c>
      <c r="AE74">
        <v>21.712782000000001</v>
      </c>
      <c r="AF74">
        <v>5.468</v>
      </c>
      <c r="AG74">
        <v>26.80022112</v>
      </c>
      <c r="AH74">
        <v>67.171079999999989</v>
      </c>
      <c r="AI74">
        <v>6.9887499999999987</v>
      </c>
      <c r="AJ74">
        <v>0</v>
      </c>
      <c r="AK74">
        <v>22.518960000000003</v>
      </c>
      <c r="AL74">
        <v>63.370389999999993</v>
      </c>
      <c r="AM74">
        <v>6.9405023999999989</v>
      </c>
      <c r="AN74">
        <v>0</v>
      </c>
      <c r="AO74">
        <v>10.975607999999998</v>
      </c>
      <c r="AP74">
        <v>3.600857848214158</v>
      </c>
      <c r="AQ74">
        <v>0</v>
      </c>
      <c r="AR74">
        <v>20.850699999999996</v>
      </c>
      <c r="AS74">
        <v>14.009049424323521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972.21926964129193</v>
      </c>
      <c r="DN74">
        <v>32.140137527761823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259.99496488237304</v>
      </c>
      <c r="L75">
        <v>14.999737030637615</v>
      </c>
      <c r="M75">
        <v>63.767796990792725</v>
      </c>
      <c r="N75">
        <v>51.882433968864788</v>
      </c>
      <c r="O75">
        <v>73.284098550664112</v>
      </c>
      <c r="P75">
        <v>27.531416388579903</v>
      </c>
      <c r="Q75">
        <v>9.4030768639508082</v>
      </c>
      <c r="R75">
        <v>18.621339255499155</v>
      </c>
      <c r="S75">
        <v>11.589702484472049</v>
      </c>
      <c r="T75">
        <v>0</v>
      </c>
      <c r="U75">
        <v>61.735537190082638</v>
      </c>
      <c r="V75">
        <v>7.7789465303140979</v>
      </c>
      <c r="W75">
        <v>19.274540682979293</v>
      </c>
      <c r="X75">
        <v>64.793489724732083</v>
      </c>
      <c r="Y75">
        <v>0</v>
      </c>
      <c r="Z75">
        <v>2.8783097999999998</v>
      </c>
      <c r="AA75">
        <v>18.738439250802877</v>
      </c>
      <c r="AB75">
        <v>17.351255999999996</v>
      </c>
      <c r="AC75">
        <v>12.919829999999997</v>
      </c>
      <c r="AD75">
        <v>16.071540000000006</v>
      </c>
      <c r="AE75">
        <v>21.712782000000001</v>
      </c>
      <c r="AF75">
        <v>5.468</v>
      </c>
      <c r="AG75">
        <v>26.80022112</v>
      </c>
      <c r="AH75">
        <v>67.171079999999989</v>
      </c>
      <c r="AI75">
        <v>6.9887499999999987</v>
      </c>
      <c r="AJ75">
        <v>0</v>
      </c>
      <c r="AK75">
        <v>22.518960000000003</v>
      </c>
      <c r="AL75">
        <v>63.370389999999993</v>
      </c>
      <c r="AM75">
        <v>6.9405023999999989</v>
      </c>
      <c r="AN75">
        <v>0</v>
      </c>
      <c r="AO75">
        <v>10.975607999999998</v>
      </c>
      <c r="AP75">
        <v>3.600857848214158</v>
      </c>
      <c r="AQ75">
        <v>6.3758200000000009</v>
      </c>
      <c r="AR75">
        <v>20.850699999999996</v>
      </c>
      <c r="AS75">
        <v>14.009049424323521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996.45776599247984</v>
      </c>
      <c r="DN75">
        <v>32.941410394802894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259.99496488237304</v>
      </c>
      <c r="L76">
        <v>14.999737030637615</v>
      </c>
      <c r="M76">
        <v>63.767796990792725</v>
      </c>
      <c r="N76">
        <v>51.882433968864788</v>
      </c>
      <c r="O76">
        <v>73.284098550664112</v>
      </c>
      <c r="P76">
        <v>27.531416388579903</v>
      </c>
      <c r="Q76">
        <v>9.4030768639508082</v>
      </c>
      <c r="R76">
        <v>18.621339255499155</v>
      </c>
      <c r="S76">
        <v>11.589702484472049</v>
      </c>
      <c r="T76">
        <v>0</v>
      </c>
      <c r="U76">
        <v>61.735537190082638</v>
      </c>
      <c r="V76">
        <v>7.7789465303140979</v>
      </c>
      <c r="W76">
        <v>19.274540682979293</v>
      </c>
      <c r="X76">
        <v>64.793489724732083</v>
      </c>
      <c r="Y76">
        <v>0</v>
      </c>
      <c r="Z76">
        <v>2.8783097999999998</v>
      </c>
      <c r="AA76">
        <v>18.738439250802877</v>
      </c>
      <c r="AB76">
        <v>17.351255999999996</v>
      </c>
      <c r="AC76">
        <v>12.919829999999997</v>
      </c>
      <c r="AD76">
        <v>16.071540000000006</v>
      </c>
      <c r="AE76">
        <v>21.712782000000001</v>
      </c>
      <c r="AF76">
        <v>5.468</v>
      </c>
      <c r="AG76">
        <v>26.80022112</v>
      </c>
      <c r="AH76">
        <v>67.171079999999989</v>
      </c>
      <c r="AI76">
        <v>1.5654799999999998</v>
      </c>
      <c r="AJ76">
        <v>0</v>
      </c>
      <c r="AK76">
        <v>22.518960000000003</v>
      </c>
      <c r="AL76">
        <v>63.370389999999993</v>
      </c>
      <c r="AM76">
        <v>6.9405023999999989</v>
      </c>
      <c r="AN76">
        <v>0</v>
      </c>
      <c r="AO76">
        <v>10.975607999999998</v>
      </c>
      <c r="AP76">
        <v>3.600857848214158</v>
      </c>
      <c r="AQ76">
        <v>12.751640000000002</v>
      </c>
      <c r="AR76">
        <v>22.790299999999991</v>
      </c>
      <c r="AS76">
        <v>14.009049424323521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999.25736710464002</v>
      </c>
      <c r="DN76">
        <v>33.033959282642641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259.99496488237304</v>
      </c>
      <c r="L77">
        <v>15.000004696694244</v>
      </c>
      <c r="M77">
        <v>63.767796990792725</v>
      </c>
      <c r="N77">
        <v>51.882433968864788</v>
      </c>
      <c r="O77">
        <v>73.284098550664112</v>
      </c>
      <c r="P77">
        <v>27.531416388579903</v>
      </c>
      <c r="Q77">
        <v>9.4030768639508082</v>
      </c>
      <c r="R77">
        <v>18.617343456007799</v>
      </c>
      <c r="S77">
        <v>11.589702484472049</v>
      </c>
      <c r="T77">
        <v>0</v>
      </c>
      <c r="U77">
        <v>61.735537190082638</v>
      </c>
      <c r="V77">
        <v>7.7776604576902608</v>
      </c>
      <c r="W77">
        <v>18.66170719844358</v>
      </c>
      <c r="X77">
        <v>64.793380757031073</v>
      </c>
      <c r="Y77">
        <v>0</v>
      </c>
      <c r="Z77">
        <v>5.7566195999999996</v>
      </c>
      <c r="AA77">
        <v>18.738439250802877</v>
      </c>
      <c r="AB77">
        <v>17.351255999999996</v>
      </c>
      <c r="AC77">
        <v>12.919829999999997</v>
      </c>
      <c r="AD77">
        <v>16.071540000000006</v>
      </c>
      <c r="AE77">
        <v>21.712782000000001</v>
      </c>
      <c r="AF77">
        <v>5.468</v>
      </c>
      <c r="AG77">
        <v>26.80022112</v>
      </c>
      <c r="AH77">
        <v>67.171079999999989</v>
      </c>
      <c r="AI77">
        <v>2.7954999999999992</v>
      </c>
      <c r="AJ77">
        <v>0</v>
      </c>
      <c r="AK77">
        <v>22.518960000000003</v>
      </c>
      <c r="AL77">
        <v>63.370389999999993</v>
      </c>
      <c r="AM77">
        <v>6.9405023999999989</v>
      </c>
      <c r="AN77">
        <v>0</v>
      </c>
      <c r="AO77">
        <v>10.975607999999998</v>
      </c>
      <c r="AP77">
        <v>3.600857848214158</v>
      </c>
      <c r="AQ77">
        <v>19.127460000000003</v>
      </c>
      <c r="AR77">
        <v>22.790299999999991</v>
      </c>
      <c r="AS77">
        <v>14.009049424323521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1008.8078380487315</v>
      </c>
      <c r="DN77">
        <v>33.349681480255775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259.99711191335746</v>
      </c>
      <c r="L78">
        <v>15.000004696694244</v>
      </c>
      <c r="M78">
        <v>63.767796990792725</v>
      </c>
      <c r="N78">
        <v>51.882433968864788</v>
      </c>
      <c r="O78">
        <v>73.284098550664112</v>
      </c>
      <c r="P78">
        <v>27.531416388579903</v>
      </c>
      <c r="Q78">
        <v>9.4019931549471067</v>
      </c>
      <c r="R78">
        <v>18.617343456007799</v>
      </c>
      <c r="S78">
        <v>11.5884484375</v>
      </c>
      <c r="T78">
        <v>0</v>
      </c>
      <c r="U78">
        <v>61.735537190082638</v>
      </c>
      <c r="V78">
        <v>7.7776604576902608</v>
      </c>
      <c r="W78">
        <v>18.66170719844358</v>
      </c>
      <c r="X78">
        <v>64.793380757031073</v>
      </c>
      <c r="Y78">
        <v>0</v>
      </c>
      <c r="Z78">
        <v>5.7566195999999996</v>
      </c>
      <c r="AA78">
        <v>18.738439250802877</v>
      </c>
      <c r="AB78">
        <v>17.351255999999996</v>
      </c>
      <c r="AC78">
        <v>12.919829999999997</v>
      </c>
      <c r="AD78">
        <v>16.071540000000006</v>
      </c>
      <c r="AE78">
        <v>21.712782000000001</v>
      </c>
      <c r="AF78">
        <v>5.468</v>
      </c>
      <c r="AG78">
        <v>26.80022112</v>
      </c>
      <c r="AH78">
        <v>67.171079999999989</v>
      </c>
      <c r="AI78">
        <v>4.4727999999999986</v>
      </c>
      <c r="AJ78">
        <v>0</v>
      </c>
      <c r="AK78">
        <v>22.518960000000003</v>
      </c>
      <c r="AL78">
        <v>63.370389999999993</v>
      </c>
      <c r="AM78">
        <v>6.9405023999999989</v>
      </c>
      <c r="AN78">
        <v>0</v>
      </c>
      <c r="AO78">
        <v>10.975607999999998</v>
      </c>
      <c r="AP78">
        <v>3.600857848214158</v>
      </c>
      <c r="AQ78">
        <v>25.503280000000004</v>
      </c>
      <c r="AR78">
        <v>20.850699999999996</v>
      </c>
      <c r="AS78">
        <v>14.009049424323521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1014.7255408402159</v>
      </c>
      <c r="DN78">
        <v>33.545307963780296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268.59218291867097</v>
      </c>
      <c r="L79">
        <v>14.63824288307222</v>
      </c>
      <c r="M79">
        <v>63.767796990792725</v>
      </c>
      <c r="N79">
        <v>51.882433968864788</v>
      </c>
      <c r="O79">
        <v>73.284098550664112</v>
      </c>
      <c r="P79">
        <v>27.531416388579903</v>
      </c>
      <c r="Q79">
        <v>9.4014304347826076</v>
      </c>
      <c r="R79">
        <v>18.617343456007799</v>
      </c>
      <c r="S79">
        <v>11.586036277602524</v>
      </c>
      <c r="T79">
        <v>0</v>
      </c>
      <c r="U79">
        <v>61.735537190082638</v>
      </c>
      <c r="V79">
        <v>7.7776604576902608</v>
      </c>
      <c r="W79">
        <v>18.66170719844358</v>
      </c>
      <c r="X79">
        <v>64.793380757031073</v>
      </c>
      <c r="Y79">
        <v>0</v>
      </c>
      <c r="Z79">
        <v>8.6349293999999972</v>
      </c>
      <c r="AA79">
        <v>18.738439250802877</v>
      </c>
      <c r="AB79">
        <v>17.351255999999996</v>
      </c>
      <c r="AC79">
        <v>13.4232</v>
      </c>
      <c r="AD79">
        <v>16.477679999999996</v>
      </c>
      <c r="AE79">
        <v>21.712782000000001</v>
      </c>
      <c r="AF79">
        <v>5.8097500000000002</v>
      </c>
      <c r="AG79">
        <v>26.80022112</v>
      </c>
      <c r="AH79">
        <v>67.940532000000005</v>
      </c>
      <c r="AI79">
        <v>28.724321599999993</v>
      </c>
      <c r="AJ79">
        <v>0</v>
      </c>
      <c r="AK79">
        <v>22.518960000000003</v>
      </c>
      <c r="AL79">
        <v>63.370389999999993</v>
      </c>
      <c r="AM79">
        <v>6.9405023999999989</v>
      </c>
      <c r="AN79">
        <v>0</v>
      </c>
      <c r="AO79">
        <v>10.975607999999998</v>
      </c>
      <c r="AP79">
        <v>3.600857848214158</v>
      </c>
      <c r="AQ79">
        <v>25.503280000000004</v>
      </c>
      <c r="AR79">
        <v>20.850699999999996</v>
      </c>
      <c r="AS79">
        <v>14.009049424323521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1050.9102343057391</v>
      </c>
      <c r="DN79">
        <v>34.741492209886168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259.99711191335746</v>
      </c>
      <c r="L80">
        <v>15.000003045450399</v>
      </c>
      <c r="M80">
        <v>63.767796990792725</v>
      </c>
      <c r="N80">
        <v>51.882433968864788</v>
      </c>
      <c r="O80">
        <v>73.284098550664112</v>
      </c>
      <c r="P80">
        <v>27.531416388579903</v>
      </c>
      <c r="Q80">
        <v>9.4014304347826076</v>
      </c>
      <c r="R80">
        <v>18.617343456007799</v>
      </c>
      <c r="S80">
        <v>11.587682432432434</v>
      </c>
      <c r="T80">
        <v>0</v>
      </c>
      <c r="U80">
        <v>61.735537190082638</v>
      </c>
      <c r="V80">
        <v>7.7776604576902608</v>
      </c>
      <c r="W80">
        <v>18.66170719844358</v>
      </c>
      <c r="X80">
        <v>64.793380757031073</v>
      </c>
      <c r="Y80">
        <v>0</v>
      </c>
      <c r="Z80">
        <v>8.6349293999999972</v>
      </c>
      <c r="AA80">
        <v>18.738439250802877</v>
      </c>
      <c r="AB80">
        <v>17.351255999999996</v>
      </c>
      <c r="AC80">
        <v>13.4232</v>
      </c>
      <c r="AD80">
        <v>16.477679999999996</v>
      </c>
      <c r="AE80">
        <v>21.712782000000001</v>
      </c>
      <c r="AF80">
        <v>5.8097500000000002</v>
      </c>
      <c r="AG80">
        <v>26.80022112</v>
      </c>
      <c r="AH80">
        <v>67.940532000000005</v>
      </c>
      <c r="AI80">
        <v>28.724321599999993</v>
      </c>
      <c r="AJ80">
        <v>0</v>
      </c>
      <c r="AK80">
        <v>22.518960000000003</v>
      </c>
      <c r="AL80">
        <v>63.370389999999993</v>
      </c>
      <c r="AM80">
        <v>6.9405023999999989</v>
      </c>
      <c r="AN80">
        <v>0</v>
      </c>
      <c r="AO80">
        <v>10.975607999999998</v>
      </c>
      <c r="AP80">
        <v>3.600857848214158</v>
      </c>
      <c r="AQ80">
        <v>25.503280000000004</v>
      </c>
      <c r="AR80">
        <v>20.850699999999996</v>
      </c>
      <c r="AS80">
        <v>14.009049424323521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1042.9419802312057</v>
      </c>
      <c r="DN80">
        <v>34.478081596314219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259.99711191335746</v>
      </c>
      <c r="L81">
        <v>15.000002732654123</v>
      </c>
      <c r="M81">
        <v>63.767796990792725</v>
      </c>
      <c r="N81">
        <v>51.882433968864788</v>
      </c>
      <c r="O81">
        <v>73.284098550664112</v>
      </c>
      <c r="P81">
        <v>27.531416388579903</v>
      </c>
      <c r="Q81">
        <v>9.3964892703862652</v>
      </c>
      <c r="R81">
        <v>18.617343456007799</v>
      </c>
      <c r="S81">
        <v>11.587490687022902</v>
      </c>
      <c r="T81">
        <v>0</v>
      </c>
      <c r="U81">
        <v>61.735537190082638</v>
      </c>
      <c r="V81">
        <v>7.7776604576902608</v>
      </c>
      <c r="W81">
        <v>18.817885269810404</v>
      </c>
      <c r="X81">
        <v>64.793380757031073</v>
      </c>
      <c r="Y81">
        <v>0</v>
      </c>
      <c r="Z81">
        <v>8.6349293999999972</v>
      </c>
      <c r="AA81">
        <v>18.738439250802877</v>
      </c>
      <c r="AB81">
        <v>17.351255999999996</v>
      </c>
      <c r="AC81">
        <v>13.4232</v>
      </c>
      <c r="AD81">
        <v>16.477679999999996</v>
      </c>
      <c r="AE81">
        <v>21.712782000000001</v>
      </c>
      <c r="AF81">
        <v>5.8097500000000002</v>
      </c>
      <c r="AG81">
        <v>26.80022112</v>
      </c>
      <c r="AH81">
        <v>67.940532000000005</v>
      </c>
      <c r="AI81">
        <v>28.724321599999993</v>
      </c>
      <c r="AJ81">
        <v>0</v>
      </c>
      <c r="AK81">
        <v>22.518960000000003</v>
      </c>
      <c r="AL81">
        <v>63.370389999999993</v>
      </c>
      <c r="AM81">
        <v>6.9405023999999989</v>
      </c>
      <c r="AN81">
        <v>0</v>
      </c>
      <c r="AO81">
        <v>10.975607999999998</v>
      </c>
      <c r="AP81">
        <v>3.600857848214158</v>
      </c>
      <c r="AQ81">
        <v>25.503280000000004</v>
      </c>
      <c r="AR81">
        <v>20.850699999999996</v>
      </c>
      <c r="AS81">
        <v>13.588399999999998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1042.6810035230085</v>
      </c>
      <c r="DN81">
        <v>34.469453728952686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259.99711191335746</v>
      </c>
      <c r="L82">
        <v>15.000002132751405</v>
      </c>
      <c r="M82">
        <v>63.767796990792725</v>
      </c>
      <c r="N82">
        <v>51.882433968864788</v>
      </c>
      <c r="O82">
        <v>73.284098550664112</v>
      </c>
      <c r="P82">
        <v>27.531416388579903</v>
      </c>
      <c r="Q82">
        <v>9.3964892703862652</v>
      </c>
      <c r="R82">
        <v>18.617343456007799</v>
      </c>
      <c r="S82">
        <v>11.587490687022902</v>
      </c>
      <c r="T82">
        <v>0</v>
      </c>
      <c r="U82">
        <v>61.735537190082638</v>
      </c>
      <c r="V82">
        <v>7.7776604576902608</v>
      </c>
      <c r="W82">
        <v>18.817885269810404</v>
      </c>
      <c r="X82">
        <v>64.793380757031073</v>
      </c>
      <c r="Y82">
        <v>0</v>
      </c>
      <c r="Z82">
        <v>8.6349293999999972</v>
      </c>
      <c r="AA82">
        <v>18.738439250802877</v>
      </c>
      <c r="AB82">
        <v>17.351255999999996</v>
      </c>
      <c r="AC82">
        <v>13.4232</v>
      </c>
      <c r="AD82">
        <v>16.477679999999996</v>
      </c>
      <c r="AE82">
        <v>21.712782000000001</v>
      </c>
      <c r="AF82">
        <v>5.8097500000000002</v>
      </c>
      <c r="AG82">
        <v>26.80022112</v>
      </c>
      <c r="AH82">
        <v>67.940532000000005</v>
      </c>
      <c r="AI82">
        <v>28.724321599999993</v>
      </c>
      <c r="AJ82">
        <v>0</v>
      </c>
      <c r="AK82">
        <v>22.518960000000003</v>
      </c>
      <c r="AL82">
        <v>63.370389999999993</v>
      </c>
      <c r="AM82">
        <v>6.9405023999999989</v>
      </c>
      <c r="AN82">
        <v>0</v>
      </c>
      <c r="AO82">
        <v>10.975607999999998</v>
      </c>
      <c r="AP82">
        <v>3.600857848214158</v>
      </c>
      <c r="AQ82">
        <v>25.503280000000004</v>
      </c>
      <c r="AR82">
        <v>20.850699999999996</v>
      </c>
      <c r="AS82">
        <v>13.588399999999998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1042.6810035230085</v>
      </c>
      <c r="DN82">
        <v>34.469453129049967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259.99286917688141</v>
      </c>
      <c r="L83">
        <v>15.000002132751405</v>
      </c>
      <c r="M83">
        <v>63.767796990792725</v>
      </c>
      <c r="N83">
        <v>51.882433968864788</v>
      </c>
      <c r="O83">
        <v>73.284098550664112</v>
      </c>
      <c r="P83">
        <v>27.531416388579903</v>
      </c>
      <c r="Q83">
        <v>9.3964892703862652</v>
      </c>
      <c r="R83">
        <v>18.617343456007799</v>
      </c>
      <c r="S83">
        <v>11.587490687022902</v>
      </c>
      <c r="T83">
        <v>0</v>
      </c>
      <c r="U83">
        <v>61.735537190082638</v>
      </c>
      <c r="V83">
        <v>7.7776604576902608</v>
      </c>
      <c r="W83">
        <v>18.817885269810404</v>
      </c>
      <c r="X83">
        <v>64.793380757031073</v>
      </c>
      <c r="Y83">
        <v>0</v>
      </c>
      <c r="Z83">
        <v>8.6349293999999972</v>
      </c>
      <c r="AA83">
        <v>18.738439250802877</v>
      </c>
      <c r="AB83">
        <v>17.351255999999996</v>
      </c>
      <c r="AC83">
        <v>13.4232</v>
      </c>
      <c r="AD83">
        <v>16.477679999999996</v>
      </c>
      <c r="AE83">
        <v>21.712782000000001</v>
      </c>
      <c r="AF83">
        <v>5.8097500000000002</v>
      </c>
      <c r="AG83">
        <v>26.80022112</v>
      </c>
      <c r="AH83">
        <v>67.940532000000005</v>
      </c>
      <c r="AI83">
        <v>28.724321599999993</v>
      </c>
      <c r="AJ83">
        <v>0</v>
      </c>
      <c r="AK83">
        <v>22.518960000000003</v>
      </c>
      <c r="AL83">
        <v>63.370389999999993</v>
      </c>
      <c r="AM83">
        <v>6.9405023999999989</v>
      </c>
      <c r="AN83">
        <v>0</v>
      </c>
      <c r="AO83">
        <v>10.975607999999998</v>
      </c>
      <c r="AP83">
        <v>3.600857848214158</v>
      </c>
      <c r="AQ83">
        <v>25.503280000000004</v>
      </c>
      <c r="AR83">
        <v>20.850699999999996</v>
      </c>
      <c r="AS83">
        <v>13.883800000000001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1042.9628441052473</v>
      </c>
      <c r="DN83">
        <v>34.478769810334953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259.99286917688141</v>
      </c>
      <c r="L84">
        <v>15.000002132751405</v>
      </c>
      <c r="M84">
        <v>63.767796990792725</v>
      </c>
      <c r="N84">
        <v>51.882433968864788</v>
      </c>
      <c r="O84">
        <v>73.284098550664112</v>
      </c>
      <c r="P84">
        <v>27.531416388579903</v>
      </c>
      <c r="Q84">
        <v>9.3964892703862652</v>
      </c>
      <c r="R84">
        <v>18.617343456007799</v>
      </c>
      <c r="S84">
        <v>11.587490687022902</v>
      </c>
      <c r="T84">
        <v>0</v>
      </c>
      <c r="U84">
        <v>61.735537190082638</v>
      </c>
      <c r="V84">
        <v>7.7776604576902608</v>
      </c>
      <c r="W84">
        <v>18.817885269810404</v>
      </c>
      <c r="X84">
        <v>64.793380757031073</v>
      </c>
      <c r="Y84">
        <v>0</v>
      </c>
      <c r="Z84">
        <v>8.6349293999999972</v>
      </c>
      <c r="AA84">
        <v>18.738439250802877</v>
      </c>
      <c r="AB84">
        <v>17.351255999999996</v>
      </c>
      <c r="AC84">
        <v>13.4232</v>
      </c>
      <c r="AD84">
        <v>16.477679999999996</v>
      </c>
      <c r="AE84">
        <v>21.712782000000001</v>
      </c>
      <c r="AF84">
        <v>5.8097500000000002</v>
      </c>
      <c r="AG84">
        <v>26.80022112</v>
      </c>
      <c r="AH84">
        <v>67.940532000000005</v>
      </c>
      <c r="AI84">
        <v>28.724321599999993</v>
      </c>
      <c r="AJ84">
        <v>0</v>
      </c>
      <c r="AK84">
        <v>22.518960000000003</v>
      </c>
      <c r="AL84">
        <v>63.370389999999993</v>
      </c>
      <c r="AM84">
        <v>6.9405023999999989</v>
      </c>
      <c r="AN84">
        <v>0</v>
      </c>
      <c r="AO84">
        <v>10.975607999999998</v>
      </c>
      <c r="AP84">
        <v>3.600857848214158</v>
      </c>
      <c r="AQ84">
        <v>25.503280000000004</v>
      </c>
      <c r="AR84">
        <v>20.850699999999996</v>
      </c>
      <c r="AS84">
        <v>13.883800000000001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1042.9628441052473</v>
      </c>
      <c r="DN84">
        <v>34.478769810334953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259.99286917688141</v>
      </c>
      <c r="L85">
        <v>15.000002132751405</v>
      </c>
      <c r="M85">
        <v>63.767796990792725</v>
      </c>
      <c r="N85">
        <v>51.882433968864788</v>
      </c>
      <c r="O85">
        <v>73.284098550664112</v>
      </c>
      <c r="P85">
        <v>27.531416388579903</v>
      </c>
      <c r="Q85">
        <v>9.3964892703862652</v>
      </c>
      <c r="R85">
        <v>18.617343456007799</v>
      </c>
      <c r="S85">
        <v>11.587490687022902</v>
      </c>
      <c r="T85">
        <v>0</v>
      </c>
      <c r="U85">
        <v>61.735537190082638</v>
      </c>
      <c r="V85">
        <v>7.7776604576902608</v>
      </c>
      <c r="W85">
        <v>18.817885269810404</v>
      </c>
      <c r="X85">
        <v>64.793380757031073</v>
      </c>
      <c r="Y85">
        <v>0</v>
      </c>
      <c r="Z85">
        <v>8.6349293999999972</v>
      </c>
      <c r="AA85">
        <v>18.738439250802877</v>
      </c>
      <c r="AB85">
        <v>17.351255999999996</v>
      </c>
      <c r="AC85">
        <v>13.4232</v>
      </c>
      <c r="AD85">
        <v>16.477679999999996</v>
      </c>
      <c r="AE85">
        <v>21.712782000000001</v>
      </c>
      <c r="AF85">
        <v>5.8097500000000002</v>
      </c>
      <c r="AG85">
        <v>26.80022112</v>
      </c>
      <c r="AH85">
        <v>67.940532000000005</v>
      </c>
      <c r="AI85">
        <v>15.6548</v>
      </c>
      <c r="AJ85">
        <v>0</v>
      </c>
      <c r="AK85">
        <v>22.518960000000003</v>
      </c>
      <c r="AL85">
        <v>60.682999999999993</v>
      </c>
      <c r="AM85">
        <v>6.9405023999999989</v>
      </c>
      <c r="AN85">
        <v>0</v>
      </c>
      <c r="AO85">
        <v>10.975607999999998</v>
      </c>
      <c r="AP85">
        <v>3.600857848214158</v>
      </c>
      <c r="AQ85">
        <v>25.503280000000004</v>
      </c>
      <c r="AR85">
        <v>20.850699999999996</v>
      </c>
      <c r="AS85">
        <v>13.883800000000001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1027.7101534939793</v>
      </c>
      <c r="DN85">
        <v>33.974548821603037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259.99286917688141</v>
      </c>
      <c r="L86">
        <v>15.000002132751405</v>
      </c>
      <c r="M86">
        <v>63.767796990792725</v>
      </c>
      <c r="N86">
        <v>51.882433968864788</v>
      </c>
      <c r="O86">
        <v>73.284098550664112</v>
      </c>
      <c r="P86">
        <v>27.531416388579903</v>
      </c>
      <c r="Q86">
        <v>9.3964892703862652</v>
      </c>
      <c r="R86">
        <v>18.617343456007799</v>
      </c>
      <c r="S86">
        <v>11.587490687022902</v>
      </c>
      <c r="T86">
        <v>0</v>
      </c>
      <c r="U86">
        <v>61.735537190082638</v>
      </c>
      <c r="V86">
        <v>7.7776604576902608</v>
      </c>
      <c r="W86">
        <v>18.817885269810404</v>
      </c>
      <c r="X86">
        <v>64.793380757031073</v>
      </c>
      <c r="Y86">
        <v>0</v>
      </c>
      <c r="Z86">
        <v>8.6349293999999972</v>
      </c>
      <c r="AA86">
        <v>18.738439250802877</v>
      </c>
      <c r="AB86">
        <v>17.351255999999996</v>
      </c>
      <c r="AC86">
        <v>12.919829999999997</v>
      </c>
      <c r="AD86">
        <v>16.071540000000006</v>
      </c>
      <c r="AE86">
        <v>21.712782000000001</v>
      </c>
      <c r="AF86">
        <v>5.468</v>
      </c>
      <c r="AG86">
        <v>26.80022112</v>
      </c>
      <c r="AH86">
        <v>67.171079999999989</v>
      </c>
      <c r="AI86">
        <v>15.6548</v>
      </c>
      <c r="AJ86">
        <v>0</v>
      </c>
      <c r="AK86">
        <v>22.518960000000003</v>
      </c>
      <c r="AL86">
        <v>60.682999999999993</v>
      </c>
      <c r="AM86">
        <v>6.9405023999999989</v>
      </c>
      <c r="AN86">
        <v>0</v>
      </c>
      <c r="AO86">
        <v>10.975607999999998</v>
      </c>
      <c r="AP86">
        <v>3.600857848214158</v>
      </c>
      <c r="AQ86">
        <v>25.503280000000004</v>
      </c>
      <c r="AR86">
        <v>20.850699999999996</v>
      </c>
      <c r="AS86">
        <v>13.883800000000001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1025.7541044009654</v>
      </c>
      <c r="DN86">
        <v>33.90988591461695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259.99286917688141</v>
      </c>
      <c r="L87">
        <v>15.000002132751405</v>
      </c>
      <c r="M87">
        <v>63.767796990792725</v>
      </c>
      <c r="N87">
        <v>51.882433968864788</v>
      </c>
      <c r="O87">
        <v>73.284098550664112</v>
      </c>
      <c r="P87">
        <v>27.531416388579903</v>
      </c>
      <c r="Q87">
        <v>9.3964892703862652</v>
      </c>
      <c r="R87">
        <v>18.617343456007799</v>
      </c>
      <c r="S87">
        <v>11.587490687022902</v>
      </c>
      <c r="T87">
        <v>0</v>
      </c>
      <c r="U87">
        <v>61.735537190082638</v>
      </c>
      <c r="V87">
        <v>7.7776604576902608</v>
      </c>
      <c r="W87">
        <v>18.66170719844358</v>
      </c>
      <c r="X87">
        <v>64.793380757031073</v>
      </c>
      <c r="Y87">
        <v>0</v>
      </c>
      <c r="Z87">
        <v>8.6349293999999972</v>
      </c>
      <c r="AA87">
        <v>18.738439250802877</v>
      </c>
      <c r="AB87">
        <v>17.351255999999996</v>
      </c>
      <c r="AC87">
        <v>12.919829999999997</v>
      </c>
      <c r="AD87">
        <v>16.071540000000006</v>
      </c>
      <c r="AE87">
        <v>21.712782000000001</v>
      </c>
      <c r="AF87">
        <v>5.468</v>
      </c>
      <c r="AG87">
        <v>26.80022112</v>
      </c>
      <c r="AH87">
        <v>67.171079999999989</v>
      </c>
      <c r="AI87">
        <v>15.6548</v>
      </c>
      <c r="AJ87">
        <v>0</v>
      </c>
      <c r="AK87">
        <v>22.518960000000003</v>
      </c>
      <c r="AL87">
        <v>60.682999999999993</v>
      </c>
      <c r="AM87">
        <v>6.9405023999999989</v>
      </c>
      <c r="AN87">
        <v>0</v>
      </c>
      <c r="AO87">
        <v>10.975607999999998</v>
      </c>
      <c r="AP87">
        <v>3.600857848214158</v>
      </c>
      <c r="AQ87">
        <v>25.503280000000004</v>
      </c>
      <c r="AR87">
        <v>20.850699999999996</v>
      </c>
      <c r="AS87">
        <v>13.883800000000001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1025.6029240278824</v>
      </c>
      <c r="DN87">
        <v>33.904888216333219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259.99286917688141</v>
      </c>
      <c r="L88">
        <v>15.000002132751405</v>
      </c>
      <c r="M88">
        <v>63.767796990792725</v>
      </c>
      <c r="N88">
        <v>51.882433968864788</v>
      </c>
      <c r="O88">
        <v>73.284098550664112</v>
      </c>
      <c r="P88">
        <v>27.531416388579903</v>
      </c>
      <c r="Q88">
        <v>9.3964892703862652</v>
      </c>
      <c r="R88">
        <v>18.617343456007799</v>
      </c>
      <c r="S88">
        <v>11.587490687022902</v>
      </c>
      <c r="T88">
        <v>0</v>
      </c>
      <c r="U88">
        <v>61.735537190082638</v>
      </c>
      <c r="V88">
        <v>7.7776604576902608</v>
      </c>
      <c r="W88">
        <v>18.66170719844358</v>
      </c>
      <c r="X88">
        <v>64.793380757031073</v>
      </c>
      <c r="Y88">
        <v>0</v>
      </c>
      <c r="Z88">
        <v>8.6349293999999972</v>
      </c>
      <c r="AA88">
        <v>18.738439250802877</v>
      </c>
      <c r="AB88">
        <v>17.351255999999996</v>
      </c>
      <c r="AC88">
        <v>12.919829999999997</v>
      </c>
      <c r="AD88">
        <v>16.071540000000006</v>
      </c>
      <c r="AE88">
        <v>21.712782000000001</v>
      </c>
      <c r="AF88">
        <v>5.468</v>
      </c>
      <c r="AG88">
        <v>26.80022112</v>
      </c>
      <c r="AH88">
        <v>67.171079999999989</v>
      </c>
      <c r="AI88">
        <v>15.6548</v>
      </c>
      <c r="AJ88">
        <v>0</v>
      </c>
      <c r="AK88">
        <v>22.518960000000003</v>
      </c>
      <c r="AL88">
        <v>60.682999999999993</v>
      </c>
      <c r="AM88">
        <v>6.9405023999999989</v>
      </c>
      <c r="AN88">
        <v>0</v>
      </c>
      <c r="AO88">
        <v>10.975607999999998</v>
      </c>
      <c r="AP88">
        <v>3.600857848214158</v>
      </c>
      <c r="AQ88">
        <v>25.503280000000004</v>
      </c>
      <c r="AR88">
        <v>20.850699999999996</v>
      </c>
      <c r="AS88">
        <v>13.883800000000001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1025.6029240278824</v>
      </c>
      <c r="DN88">
        <v>33.904888216333219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259.99286917688141</v>
      </c>
      <c r="L89">
        <v>15.000001784232117</v>
      </c>
      <c r="M89">
        <v>63.767796990792725</v>
      </c>
      <c r="N89">
        <v>51.882433968864788</v>
      </c>
      <c r="O89">
        <v>73.284098550664112</v>
      </c>
      <c r="P89">
        <v>27.531416388579903</v>
      </c>
      <c r="Q89">
        <v>9.3964892703862652</v>
      </c>
      <c r="R89">
        <v>18.617343456007799</v>
      </c>
      <c r="S89">
        <v>11.587490687022902</v>
      </c>
      <c r="T89">
        <v>0</v>
      </c>
      <c r="U89">
        <v>61.735537190082638</v>
      </c>
      <c r="V89">
        <v>7.8570257108708024</v>
      </c>
      <c r="W89">
        <v>18.66170719844358</v>
      </c>
      <c r="X89">
        <v>64.793380757031073</v>
      </c>
      <c r="Y89">
        <v>0</v>
      </c>
      <c r="Z89">
        <v>8.6349293999999972</v>
      </c>
      <c r="AA89">
        <v>18.738439250802877</v>
      </c>
      <c r="AB89">
        <v>17.351255999999996</v>
      </c>
      <c r="AC89">
        <v>12.919829999999997</v>
      </c>
      <c r="AD89">
        <v>16.071540000000006</v>
      </c>
      <c r="AE89">
        <v>21.712782000000001</v>
      </c>
      <c r="AF89">
        <v>5.468</v>
      </c>
      <c r="AG89">
        <v>26.80022112</v>
      </c>
      <c r="AH89">
        <v>67.171079999999989</v>
      </c>
      <c r="AI89">
        <v>15.6548</v>
      </c>
      <c r="AJ89">
        <v>0</v>
      </c>
      <c r="AK89">
        <v>22.518960000000003</v>
      </c>
      <c r="AL89">
        <v>60.682999999999993</v>
      </c>
      <c r="AM89">
        <v>6.9405023999999989</v>
      </c>
      <c r="AN89">
        <v>0</v>
      </c>
      <c r="AO89">
        <v>10.975607999999998</v>
      </c>
      <c r="AP89">
        <v>3.600857848214158</v>
      </c>
      <c r="AQ89">
        <v>25.503280000000004</v>
      </c>
      <c r="AR89">
        <v>20.850699999999996</v>
      </c>
      <c r="AS89">
        <v>13.883800000000001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1025.6797494578263</v>
      </c>
      <c r="DN89">
        <v>33.907427691050586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259.99286917688141</v>
      </c>
      <c r="L90">
        <v>15.000001784232117</v>
      </c>
      <c r="M90">
        <v>63.767796990792725</v>
      </c>
      <c r="N90">
        <v>51.882433968864788</v>
      </c>
      <c r="O90">
        <v>73.284098550664112</v>
      </c>
      <c r="P90">
        <v>27.531416388579903</v>
      </c>
      <c r="Q90">
        <v>9.3964892703862652</v>
      </c>
      <c r="R90">
        <v>18.617343456007799</v>
      </c>
      <c r="S90">
        <v>11.587490687022902</v>
      </c>
      <c r="T90">
        <v>0</v>
      </c>
      <c r="U90">
        <v>61.735537190082638</v>
      </c>
      <c r="V90">
        <v>7.8570257108708024</v>
      </c>
      <c r="W90">
        <v>18.66170719844358</v>
      </c>
      <c r="X90">
        <v>64.793380757031073</v>
      </c>
      <c r="Y90">
        <v>0</v>
      </c>
      <c r="Z90">
        <v>8.6349293999999972</v>
      </c>
      <c r="AA90">
        <v>18.738439250802877</v>
      </c>
      <c r="AB90">
        <v>17.351255999999996</v>
      </c>
      <c r="AC90">
        <v>13.4232</v>
      </c>
      <c r="AD90">
        <v>16.477679999999996</v>
      </c>
      <c r="AE90">
        <v>21.712782000000001</v>
      </c>
      <c r="AF90">
        <v>11.209400000000002</v>
      </c>
      <c r="AG90">
        <v>26.80022112</v>
      </c>
      <c r="AH90">
        <v>67.940532000000005</v>
      </c>
      <c r="AI90">
        <v>15.6548</v>
      </c>
      <c r="AJ90">
        <v>0</v>
      </c>
      <c r="AK90">
        <v>22.518960000000003</v>
      </c>
      <c r="AL90">
        <v>60.682999999999993</v>
      </c>
      <c r="AM90">
        <v>6.9405023999999989</v>
      </c>
      <c r="AN90">
        <v>0</v>
      </c>
      <c r="AO90">
        <v>10.975607999999998</v>
      </c>
      <c r="AP90">
        <v>3.600857848214158</v>
      </c>
      <c r="AQ90">
        <v>25.503280000000004</v>
      </c>
      <c r="AR90">
        <v>20.850699999999996</v>
      </c>
      <c r="AS90">
        <v>13.883800000000001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1032.862659612199</v>
      </c>
      <c r="DN90">
        <v>34.144879536677649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259.99286917688141</v>
      </c>
      <c r="L91">
        <v>15.000001784232117</v>
      </c>
      <c r="M91">
        <v>63.767796990792725</v>
      </c>
      <c r="N91">
        <v>51.882433968864788</v>
      </c>
      <c r="O91">
        <v>73.284098550664112</v>
      </c>
      <c r="P91">
        <v>27.531416388579903</v>
      </c>
      <c r="Q91">
        <v>9.3964892703862652</v>
      </c>
      <c r="R91">
        <v>18.614985238188016</v>
      </c>
      <c r="S91">
        <v>11.587490687022902</v>
      </c>
      <c r="T91">
        <v>0</v>
      </c>
      <c r="U91">
        <v>61.735537190082638</v>
      </c>
      <c r="V91">
        <v>7.8570257108708024</v>
      </c>
      <c r="W91">
        <v>18.66170719844358</v>
      </c>
      <c r="X91">
        <v>64.793380757031073</v>
      </c>
      <c r="Y91">
        <v>0</v>
      </c>
      <c r="Z91">
        <v>8.6349293999999972</v>
      </c>
      <c r="AA91">
        <v>18.738439250802877</v>
      </c>
      <c r="AB91">
        <v>17.351255999999996</v>
      </c>
      <c r="AC91">
        <v>13.4232</v>
      </c>
      <c r="AD91">
        <v>16.477679999999996</v>
      </c>
      <c r="AE91">
        <v>21.712782000000001</v>
      </c>
      <c r="AF91">
        <v>11.209400000000002</v>
      </c>
      <c r="AG91">
        <v>26.80022112</v>
      </c>
      <c r="AH91">
        <v>67.940532000000005</v>
      </c>
      <c r="AI91">
        <v>15.6548</v>
      </c>
      <c r="AJ91">
        <v>0</v>
      </c>
      <c r="AK91">
        <v>22.518960000000003</v>
      </c>
      <c r="AL91">
        <v>60.682999999999993</v>
      </c>
      <c r="AM91">
        <v>6.9405023999999989</v>
      </c>
      <c r="AN91">
        <v>0</v>
      </c>
      <c r="AO91">
        <v>10.975607999999998</v>
      </c>
      <c r="AP91">
        <v>3.600857848214158</v>
      </c>
      <c r="AQ91">
        <v>25.503280000000004</v>
      </c>
      <c r="AR91">
        <v>20.850699999999996</v>
      </c>
      <c r="AS91">
        <v>13.883800000000001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1032.8603768889504</v>
      </c>
      <c r="DN91">
        <v>34.144804042106713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259.99286917688141</v>
      </c>
      <c r="L92">
        <v>15.000001784232117</v>
      </c>
      <c r="M92">
        <v>63.767796990792725</v>
      </c>
      <c r="N92">
        <v>51.882433968864788</v>
      </c>
      <c r="O92">
        <v>73.284098550664112</v>
      </c>
      <c r="P92">
        <v>27.531416388579903</v>
      </c>
      <c r="Q92">
        <v>9.3964892703862652</v>
      </c>
      <c r="R92">
        <v>18.614985238188016</v>
      </c>
      <c r="S92">
        <v>11.587490687022902</v>
      </c>
      <c r="T92">
        <v>0</v>
      </c>
      <c r="U92">
        <v>61.735537190082638</v>
      </c>
      <c r="V92">
        <v>7.8570257108708024</v>
      </c>
      <c r="W92">
        <v>18.66170719844358</v>
      </c>
      <c r="X92">
        <v>64.793380757031073</v>
      </c>
      <c r="Y92">
        <v>0</v>
      </c>
      <c r="Z92">
        <v>8.6349293999999972</v>
      </c>
      <c r="AA92">
        <v>18.738439250802877</v>
      </c>
      <c r="AB92">
        <v>17.351255999999996</v>
      </c>
      <c r="AC92">
        <v>13.4232</v>
      </c>
      <c r="AD92">
        <v>16.477679999999996</v>
      </c>
      <c r="AE92">
        <v>21.712782000000001</v>
      </c>
      <c r="AF92">
        <v>11.209400000000002</v>
      </c>
      <c r="AG92">
        <v>26.80022112</v>
      </c>
      <c r="AH92">
        <v>67.940532000000005</v>
      </c>
      <c r="AI92">
        <v>15.6548</v>
      </c>
      <c r="AJ92">
        <v>0</v>
      </c>
      <c r="AK92">
        <v>22.518960000000003</v>
      </c>
      <c r="AL92">
        <v>60.682999999999993</v>
      </c>
      <c r="AM92">
        <v>6.9405023999999989</v>
      </c>
      <c r="AN92">
        <v>0</v>
      </c>
      <c r="AO92">
        <v>10.975607999999998</v>
      </c>
      <c r="AP92">
        <v>3.600857848214158</v>
      </c>
      <c r="AQ92">
        <v>25.503280000000004</v>
      </c>
      <c r="AR92">
        <v>20.850699999999996</v>
      </c>
      <c r="AS92">
        <v>13.883800000000001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1032.8603768889504</v>
      </c>
      <c r="DN92">
        <v>34.144804042106713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259.99286917688141</v>
      </c>
      <c r="L93">
        <v>15.000001784232117</v>
      </c>
      <c r="M93">
        <v>63.767796990792725</v>
      </c>
      <c r="N93">
        <v>51.882433968864788</v>
      </c>
      <c r="O93">
        <v>73.284098550664112</v>
      </c>
      <c r="P93">
        <v>27.531416388579903</v>
      </c>
      <c r="Q93">
        <v>9.3964892703862652</v>
      </c>
      <c r="R93">
        <v>18.614985238188016</v>
      </c>
      <c r="S93">
        <v>11.587490687022902</v>
      </c>
      <c r="T93">
        <v>0</v>
      </c>
      <c r="U93">
        <v>61.735537190082638</v>
      </c>
      <c r="V93">
        <v>7.8570257108708024</v>
      </c>
      <c r="W93">
        <v>18.66170719844358</v>
      </c>
      <c r="X93">
        <v>64.793380757031073</v>
      </c>
      <c r="Y93">
        <v>0</v>
      </c>
      <c r="Z93">
        <v>8.6349293999999972</v>
      </c>
      <c r="AA93">
        <v>18.738439250802877</v>
      </c>
      <c r="AB93">
        <v>17.351255999999996</v>
      </c>
      <c r="AC93">
        <v>13.4232</v>
      </c>
      <c r="AD93">
        <v>16.477679999999996</v>
      </c>
      <c r="AE93">
        <v>21.712782000000001</v>
      </c>
      <c r="AF93">
        <v>11.209400000000002</v>
      </c>
      <c r="AG93">
        <v>26.80022112</v>
      </c>
      <c r="AH93">
        <v>67.940532000000005</v>
      </c>
      <c r="AI93">
        <v>15.6548</v>
      </c>
      <c r="AJ93">
        <v>0</v>
      </c>
      <c r="AK93">
        <v>22.518960000000003</v>
      </c>
      <c r="AL93">
        <v>60.682999999999993</v>
      </c>
      <c r="AM93">
        <v>6.9405023999999989</v>
      </c>
      <c r="AN93">
        <v>0</v>
      </c>
      <c r="AO93">
        <v>12.5251056</v>
      </c>
      <c r="AP93">
        <v>3.600857848214158</v>
      </c>
      <c r="AQ93">
        <v>25.503280000000004</v>
      </c>
      <c r="AR93">
        <v>20.850699999999996</v>
      </c>
      <c r="AS93">
        <v>13.883800000000001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1034.3602905657503</v>
      </c>
      <c r="DN93">
        <v>34.194387965306717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259.99286917688141</v>
      </c>
      <c r="L94">
        <v>15.000001784232117</v>
      </c>
      <c r="M94">
        <v>63.767796990792725</v>
      </c>
      <c r="N94">
        <v>51.882433968864788</v>
      </c>
      <c r="O94">
        <v>73.284098550664112</v>
      </c>
      <c r="P94">
        <v>27.531416388579903</v>
      </c>
      <c r="Q94">
        <v>9.3964892703862652</v>
      </c>
      <c r="R94">
        <v>18.614985238188016</v>
      </c>
      <c r="S94">
        <v>11.587490687022902</v>
      </c>
      <c r="T94">
        <v>0</v>
      </c>
      <c r="U94">
        <v>61.735537190082638</v>
      </c>
      <c r="V94">
        <v>7.8570257108708024</v>
      </c>
      <c r="W94">
        <v>18.66170719844358</v>
      </c>
      <c r="X94">
        <v>64.793380757031073</v>
      </c>
      <c r="Y94">
        <v>0</v>
      </c>
      <c r="Z94">
        <v>8.6349293999999972</v>
      </c>
      <c r="AA94">
        <v>18.738439250802877</v>
      </c>
      <c r="AB94">
        <v>17.351255999999996</v>
      </c>
      <c r="AC94">
        <v>13.4232</v>
      </c>
      <c r="AD94">
        <v>16.477679999999996</v>
      </c>
      <c r="AE94">
        <v>21.712782000000001</v>
      </c>
      <c r="AF94">
        <v>11.209400000000002</v>
      </c>
      <c r="AG94">
        <v>26.80022112</v>
      </c>
      <c r="AH94">
        <v>67.940532000000005</v>
      </c>
      <c r="AI94">
        <v>15.6548</v>
      </c>
      <c r="AJ94">
        <v>0</v>
      </c>
      <c r="AK94">
        <v>22.518960000000003</v>
      </c>
      <c r="AL94">
        <v>60.682999999999993</v>
      </c>
      <c r="AM94">
        <v>6.9405023999999989</v>
      </c>
      <c r="AN94">
        <v>0</v>
      </c>
      <c r="AO94">
        <v>12.5251056</v>
      </c>
      <c r="AP94">
        <v>3.600857848214158</v>
      </c>
      <c r="AQ94">
        <v>25.503280000000004</v>
      </c>
      <c r="AR94">
        <v>20.850699999999996</v>
      </c>
      <c r="AS94">
        <v>13.883800000000001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1034.3602905657503</v>
      </c>
      <c r="DN94">
        <v>34.194387965306717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259.99286917688141</v>
      </c>
      <c r="L95">
        <v>15.000001784232117</v>
      </c>
      <c r="M95">
        <v>63.767796990792725</v>
      </c>
      <c r="N95">
        <v>51.882433968864788</v>
      </c>
      <c r="O95">
        <v>73.284098550664112</v>
      </c>
      <c r="P95">
        <v>27.531416388579903</v>
      </c>
      <c r="Q95">
        <v>9.3964892703862652</v>
      </c>
      <c r="R95">
        <v>18.614985238188016</v>
      </c>
      <c r="S95">
        <v>11.587490687022902</v>
      </c>
      <c r="T95">
        <v>0</v>
      </c>
      <c r="U95">
        <v>61.735537190082638</v>
      </c>
      <c r="V95">
        <v>7.8570257108708024</v>
      </c>
      <c r="W95">
        <v>18.66170719844358</v>
      </c>
      <c r="X95">
        <v>64.793380757031073</v>
      </c>
      <c r="Y95">
        <v>0</v>
      </c>
      <c r="Z95">
        <v>8.6349293999999972</v>
      </c>
      <c r="AA95">
        <v>18.738439250802877</v>
      </c>
      <c r="AB95">
        <v>17.351255999999996</v>
      </c>
      <c r="AC95">
        <v>12.919829999999997</v>
      </c>
      <c r="AD95">
        <v>16.071540000000006</v>
      </c>
      <c r="AE95">
        <v>21.712782000000001</v>
      </c>
      <c r="AF95">
        <v>5.8097500000000002</v>
      </c>
      <c r="AG95">
        <v>26.80022112</v>
      </c>
      <c r="AH95">
        <v>67.171079999999989</v>
      </c>
      <c r="AI95">
        <v>13.418399999999997</v>
      </c>
      <c r="AJ95">
        <v>0</v>
      </c>
      <c r="AK95">
        <v>22.518960000000003</v>
      </c>
      <c r="AL95">
        <v>60.682999999999993</v>
      </c>
      <c r="AM95">
        <v>6.9405023999999989</v>
      </c>
      <c r="AN95">
        <v>0</v>
      </c>
      <c r="AO95">
        <v>12.5251056</v>
      </c>
      <c r="AP95">
        <v>3.600857848214158</v>
      </c>
      <c r="AQ95">
        <v>25.503280000000004</v>
      </c>
      <c r="AR95">
        <v>20.850699999999996</v>
      </c>
      <c r="AS95">
        <v>13.883800000000001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1025.3433592113777</v>
      </c>
      <c r="DN95">
        <v>33.89630731967965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259.99286917688141</v>
      </c>
      <c r="L96">
        <v>15.000001784232117</v>
      </c>
      <c r="M96">
        <v>63.767796990792725</v>
      </c>
      <c r="N96">
        <v>51.882433968864788</v>
      </c>
      <c r="O96">
        <v>73.284098550664112</v>
      </c>
      <c r="P96">
        <v>27.531416388579903</v>
      </c>
      <c r="Q96">
        <v>9.3964892703862652</v>
      </c>
      <c r="R96">
        <v>18.614985238188016</v>
      </c>
      <c r="S96">
        <v>11.587490687022902</v>
      </c>
      <c r="T96">
        <v>0</v>
      </c>
      <c r="U96">
        <v>61.735537190082638</v>
      </c>
      <c r="V96">
        <v>7.8570257108708024</v>
      </c>
      <c r="W96">
        <v>18.66170719844358</v>
      </c>
      <c r="X96">
        <v>64.793380757031073</v>
      </c>
      <c r="Y96">
        <v>0</v>
      </c>
      <c r="Z96">
        <v>8.6349293999999972</v>
      </c>
      <c r="AA96">
        <v>18.738439250802877</v>
      </c>
      <c r="AB96">
        <v>17.351255999999996</v>
      </c>
      <c r="AC96">
        <v>12.919829999999997</v>
      </c>
      <c r="AD96">
        <v>16.071540000000006</v>
      </c>
      <c r="AE96">
        <v>21.712782000000001</v>
      </c>
      <c r="AF96">
        <v>5.468</v>
      </c>
      <c r="AG96">
        <v>26.80022112</v>
      </c>
      <c r="AH96">
        <v>67.171079999999989</v>
      </c>
      <c r="AI96">
        <v>13.418399999999997</v>
      </c>
      <c r="AJ96">
        <v>0</v>
      </c>
      <c r="AK96">
        <v>22.518960000000003</v>
      </c>
      <c r="AL96">
        <v>60.682999999999993</v>
      </c>
      <c r="AM96">
        <v>6.9405023999999989</v>
      </c>
      <c r="AN96">
        <v>0</v>
      </c>
      <c r="AO96">
        <v>12.5251056</v>
      </c>
      <c r="AP96">
        <v>3.600857848214158</v>
      </c>
      <c r="AQ96">
        <v>25.503280000000004</v>
      </c>
      <c r="AR96">
        <v>20.850699999999996</v>
      </c>
      <c r="AS96">
        <v>13.883800000000001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1025.0125452113775</v>
      </c>
      <c r="DN96">
        <v>33.885371319679649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259.99286917688141</v>
      </c>
      <c r="L97">
        <v>15.000001784232117</v>
      </c>
      <c r="M97">
        <v>63.767796990792725</v>
      </c>
      <c r="N97">
        <v>51.882433968864788</v>
      </c>
      <c r="O97">
        <v>73.284098550664112</v>
      </c>
      <c r="P97">
        <v>27.531416388579903</v>
      </c>
      <c r="Q97">
        <v>9.3964892703862652</v>
      </c>
      <c r="R97">
        <v>18.614985238188016</v>
      </c>
      <c r="S97">
        <v>11.587490687022902</v>
      </c>
      <c r="T97">
        <v>0</v>
      </c>
      <c r="U97">
        <v>61.735537190082638</v>
      </c>
      <c r="V97">
        <v>7.8570257108708024</v>
      </c>
      <c r="W97">
        <v>18.66170719844358</v>
      </c>
      <c r="X97">
        <v>64.793380757031073</v>
      </c>
      <c r="Y97">
        <v>0</v>
      </c>
      <c r="Z97">
        <v>5.7566195999999996</v>
      </c>
      <c r="AA97">
        <v>18.738439250802877</v>
      </c>
      <c r="AB97">
        <v>17.351255999999996</v>
      </c>
      <c r="AC97">
        <v>12.919829999999997</v>
      </c>
      <c r="AD97">
        <v>16.071540000000006</v>
      </c>
      <c r="AE97">
        <v>21.712782000000001</v>
      </c>
      <c r="AF97">
        <v>5.468</v>
      </c>
      <c r="AG97">
        <v>26.80022112</v>
      </c>
      <c r="AH97">
        <v>67.171079999999989</v>
      </c>
      <c r="AI97">
        <v>13.418399999999997</v>
      </c>
      <c r="AJ97">
        <v>0</v>
      </c>
      <c r="AK97">
        <v>22.518960000000003</v>
      </c>
      <c r="AL97">
        <v>60.682999999999993</v>
      </c>
      <c r="AM97">
        <v>6.9405023999999989</v>
      </c>
      <c r="AN97">
        <v>0</v>
      </c>
      <c r="AO97">
        <v>12.5251056</v>
      </c>
      <c r="AP97">
        <v>3.600857848214158</v>
      </c>
      <c r="AQ97">
        <v>25.503280000000004</v>
      </c>
      <c r="AR97">
        <v>20.850699999999996</v>
      </c>
      <c r="AS97">
        <v>13.883800000000001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1022.2263415006505</v>
      </c>
      <c r="DN97">
        <v>33.793265230406917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259.99286917688141</v>
      </c>
      <c r="L98">
        <v>15.000001784232117</v>
      </c>
      <c r="M98">
        <v>63.767796990792725</v>
      </c>
      <c r="N98">
        <v>51.882433968864788</v>
      </c>
      <c r="O98">
        <v>73.284098550664112</v>
      </c>
      <c r="P98">
        <v>27.531416388579903</v>
      </c>
      <c r="Q98">
        <v>9.3964892703862652</v>
      </c>
      <c r="R98">
        <v>18.614985238188016</v>
      </c>
      <c r="S98">
        <v>11.587490687022902</v>
      </c>
      <c r="T98">
        <v>0</v>
      </c>
      <c r="U98">
        <v>61.735537190082638</v>
      </c>
      <c r="V98">
        <v>7.8570257108708024</v>
      </c>
      <c r="W98">
        <v>18.66170719844358</v>
      </c>
      <c r="X98">
        <v>64.793380757031073</v>
      </c>
      <c r="Y98">
        <v>0</v>
      </c>
      <c r="Z98">
        <v>5.7566195999999996</v>
      </c>
      <c r="AA98">
        <v>18.738439250802877</v>
      </c>
      <c r="AB98">
        <v>17.351255999999996</v>
      </c>
      <c r="AC98">
        <v>12.919829999999997</v>
      </c>
      <c r="AD98">
        <v>16.071540000000006</v>
      </c>
      <c r="AE98">
        <v>21.712782000000001</v>
      </c>
      <c r="AF98">
        <v>5.468</v>
      </c>
      <c r="AG98">
        <v>26.80022112</v>
      </c>
      <c r="AH98">
        <v>67.171079999999989</v>
      </c>
      <c r="AI98">
        <v>13.418399999999997</v>
      </c>
      <c r="AJ98">
        <v>0</v>
      </c>
      <c r="AK98">
        <v>22.518960000000003</v>
      </c>
      <c r="AL98">
        <v>60.682999999999993</v>
      </c>
      <c r="AM98">
        <v>6.9405023999999989</v>
      </c>
      <c r="AN98">
        <v>0</v>
      </c>
      <c r="AO98">
        <v>12.5251056</v>
      </c>
      <c r="AP98">
        <v>3.600857848214158</v>
      </c>
      <c r="AQ98">
        <v>25.503280000000004</v>
      </c>
      <c r="AR98">
        <v>20.850699999999996</v>
      </c>
      <c r="AS98">
        <v>13.883800000000001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1022.2263415006505</v>
      </c>
      <c r="DN98">
        <v>33.793265230406917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4.2718290263837346</v>
      </c>
      <c r="L99">
        <f t="shared" si="2"/>
        <v>0.17126535337419069</v>
      </c>
      <c r="M99">
        <f t="shared" si="2"/>
        <v>1.3642382045219261</v>
      </c>
      <c r="N99">
        <f t="shared" si="2"/>
        <v>1.2451784152527543</v>
      </c>
      <c r="O99">
        <f t="shared" si="2"/>
        <v>1.7588183652159433</v>
      </c>
      <c r="P99">
        <f t="shared" si="2"/>
        <v>0.6607511276749154</v>
      </c>
      <c r="Q99">
        <f t="shared" si="2"/>
        <v>0.12203527555453109</v>
      </c>
      <c r="R99">
        <f t="shared" si="2"/>
        <v>0.25487012375566431</v>
      </c>
      <c r="S99">
        <f t="shared" si="2"/>
        <v>0.18773681192687786</v>
      </c>
      <c r="T99">
        <f t="shared" si="2"/>
        <v>0</v>
      </c>
      <c r="U99">
        <f t="shared" si="2"/>
        <v>1.4365129184622341</v>
      </c>
      <c r="V99">
        <f t="shared" si="2"/>
        <v>0.11575421608767811</v>
      </c>
      <c r="W99">
        <f t="shared" si="2"/>
        <v>0.24632826009827707</v>
      </c>
      <c r="X99">
        <f t="shared" si="2"/>
        <v>1.138055022828329</v>
      </c>
      <c r="Y99">
        <f t="shared" si="2"/>
        <v>0</v>
      </c>
      <c r="Z99">
        <f t="shared" si="2"/>
        <v>0.14967210960000013</v>
      </c>
      <c r="AA99">
        <f t="shared" si="2"/>
        <v>0.44972254201926953</v>
      </c>
      <c r="AB99">
        <f t="shared" si="2"/>
        <v>0.41643014399999945</v>
      </c>
      <c r="AC99">
        <f t="shared" si="2"/>
        <v>0.31143110381215672</v>
      </c>
      <c r="AD99">
        <f t="shared" si="2"/>
        <v>0.38687271839999976</v>
      </c>
      <c r="AE99">
        <f t="shared" si="2"/>
        <v>0.52110676800000044</v>
      </c>
      <c r="AF99">
        <f t="shared" si="2"/>
        <v>0.1267892500000001</v>
      </c>
      <c r="AG99">
        <f t="shared" si="2"/>
        <v>0.64320530688000055</v>
      </c>
      <c r="AH99">
        <f t="shared" si="2"/>
        <v>1.614414276</v>
      </c>
      <c r="AI99">
        <f t="shared" si="2"/>
        <v>0.26202389229999989</v>
      </c>
      <c r="AJ99">
        <f t="shared" si="2"/>
        <v>0</v>
      </c>
      <c r="AK99">
        <f t="shared" si="2"/>
        <v>0.540455040000001</v>
      </c>
      <c r="AL99">
        <f t="shared" si="2"/>
        <v>1.3368248174999999</v>
      </c>
      <c r="AM99">
        <f t="shared" si="2"/>
        <v>0.16657205760000013</v>
      </c>
      <c r="AN99">
        <f t="shared" si="2"/>
        <v>0</v>
      </c>
      <c r="AO99">
        <f t="shared" si="2"/>
        <v>0.27671444639999965</v>
      </c>
      <c r="AP99">
        <f t="shared" si="2"/>
        <v>0.10543761886802082</v>
      </c>
      <c r="AQ99">
        <f t="shared" si="2"/>
        <v>0.1976504200000001</v>
      </c>
      <c r="AR99">
        <f t="shared" si="2"/>
        <v>0.50623559999999934</v>
      </c>
      <c r="AS99">
        <f t="shared" si="2"/>
        <v>0.33654803550133833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20.639175526195114</v>
      </c>
      <c r="DN99">
        <f t="shared" ref="DN99" si="4">SUM(DN3:DN98)/4000</f>
        <v>0.68230374182270936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AZ107" sqref="AZ107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72.323214263016993</v>
      </c>
      <c r="L3">
        <v>19.999999999999996</v>
      </c>
      <c r="M3">
        <v>0</v>
      </c>
      <c r="N3">
        <v>30.001311876858491</v>
      </c>
      <c r="O3">
        <v>50.381526449335901</v>
      </c>
      <c r="P3">
        <v>69.006490721068261</v>
      </c>
      <c r="Q3">
        <v>2.0032667180277346</v>
      </c>
      <c r="R3">
        <v>10.765411698757008</v>
      </c>
      <c r="S3">
        <v>2.995793897882939</v>
      </c>
      <c r="T3">
        <v>0</v>
      </c>
      <c r="U3">
        <v>298.08706100389912</v>
      </c>
      <c r="V3">
        <v>5.2677130044843041</v>
      </c>
      <c r="W3">
        <v>10.787830739299611</v>
      </c>
      <c r="X3">
        <v>37.467729122899165</v>
      </c>
      <c r="Y3">
        <v>0</v>
      </c>
      <c r="Z3">
        <v>4.9939956000000008</v>
      </c>
      <c r="AA3">
        <v>10.835253990951498</v>
      </c>
      <c r="AB3">
        <v>10.036104000000002</v>
      </c>
      <c r="AC3">
        <v>7.3809581492068483</v>
      </c>
      <c r="AD3">
        <v>9.2812719999999995</v>
      </c>
      <c r="AE3">
        <v>12.557578799999998</v>
      </c>
      <c r="AF3">
        <v>0</v>
      </c>
      <c r="AG3">
        <v>0</v>
      </c>
      <c r="AH3">
        <v>38.847209999999997</v>
      </c>
      <c r="AI3">
        <v>4.8495000000000017</v>
      </c>
      <c r="AJ3">
        <v>0</v>
      </c>
      <c r="AK3">
        <v>13.020920000000004</v>
      </c>
      <c r="AL3">
        <v>19.476600000000001</v>
      </c>
      <c r="AM3">
        <v>4.0144416000000005</v>
      </c>
      <c r="AN3">
        <v>0</v>
      </c>
      <c r="AO3">
        <v>7.0942200000000017</v>
      </c>
      <c r="AP3">
        <v>2.5701811935239158</v>
      </c>
      <c r="AQ3">
        <v>0</v>
      </c>
      <c r="AR3">
        <v>12.057200000000002</v>
      </c>
      <c r="AS3">
        <v>8.3033099999999997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749.62470263498778</v>
      </c>
      <c r="DN3">
        <v>24.781392194224058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50.640333139892078</v>
      </c>
      <c r="L4">
        <v>19.999999999999996</v>
      </c>
      <c r="M4">
        <v>0</v>
      </c>
      <c r="N4">
        <v>30.001311876858491</v>
      </c>
      <c r="O4">
        <v>50.381526449335901</v>
      </c>
      <c r="P4">
        <v>69.040321097515758</v>
      </c>
      <c r="Q4">
        <v>2.0032667180277346</v>
      </c>
      <c r="R4">
        <v>10.765411698757008</v>
      </c>
      <c r="S4">
        <v>2.995793897882939</v>
      </c>
      <c r="T4">
        <v>0</v>
      </c>
      <c r="U4">
        <v>298.19903419182953</v>
      </c>
      <c r="V4">
        <v>5.2677130044843041</v>
      </c>
      <c r="W4">
        <v>10.787830739299611</v>
      </c>
      <c r="X4">
        <v>37.467729122899165</v>
      </c>
      <c r="Y4">
        <v>0</v>
      </c>
      <c r="Z4">
        <v>4.9939956000000008</v>
      </c>
      <c r="AA4">
        <v>10.835253990951498</v>
      </c>
      <c r="AB4">
        <v>10.036104000000002</v>
      </c>
      <c r="AC4">
        <v>7.3809581492068483</v>
      </c>
      <c r="AD4">
        <v>9.2812719999999995</v>
      </c>
      <c r="AE4">
        <v>12.557578799999998</v>
      </c>
      <c r="AF4">
        <v>0</v>
      </c>
      <c r="AG4">
        <v>0</v>
      </c>
      <c r="AH4">
        <v>38.847209999999997</v>
      </c>
      <c r="AI4">
        <v>4.8495000000000017</v>
      </c>
      <c r="AJ4">
        <v>0</v>
      </c>
      <c r="AK4">
        <v>13.020920000000004</v>
      </c>
      <c r="AL4">
        <v>19.476600000000001</v>
      </c>
      <c r="AM4">
        <v>4.0144416000000005</v>
      </c>
      <c r="AN4">
        <v>0</v>
      </c>
      <c r="AO4">
        <v>7.0942200000000017</v>
      </c>
      <c r="AP4">
        <v>2.5701811935239158</v>
      </c>
      <c r="AQ4">
        <v>0</v>
      </c>
      <c r="AR4">
        <v>12.057200000000002</v>
      </c>
      <c r="AS4">
        <v>8.3033099999999997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728.77681137274942</v>
      </c>
      <c r="DN4">
        <v>24.09220589771537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40.168145432822612</v>
      </c>
      <c r="L5">
        <v>19.999999999999996</v>
      </c>
      <c r="M5">
        <v>0</v>
      </c>
      <c r="N5">
        <v>30.001311876858491</v>
      </c>
      <c r="O5">
        <v>50.381526449335901</v>
      </c>
      <c r="P5">
        <v>69.040321097515758</v>
      </c>
      <c r="Q5">
        <v>2.0032667180277346</v>
      </c>
      <c r="R5">
        <v>10.765411698757008</v>
      </c>
      <c r="S5">
        <v>2.995793897882939</v>
      </c>
      <c r="T5">
        <v>0</v>
      </c>
      <c r="U5">
        <v>298.19903419182953</v>
      </c>
      <c r="V5">
        <v>5.2677130044843041</v>
      </c>
      <c r="W5">
        <v>10.787830739299611</v>
      </c>
      <c r="X5">
        <v>37.467729122899165</v>
      </c>
      <c r="Y5">
        <v>0</v>
      </c>
      <c r="Z5">
        <v>4.9939956000000008</v>
      </c>
      <c r="AA5">
        <v>10.835253990951498</v>
      </c>
      <c r="AB5">
        <v>10.036104000000002</v>
      </c>
      <c r="AC5">
        <v>7.3809581492068483</v>
      </c>
      <c r="AD5">
        <v>9.2812719999999995</v>
      </c>
      <c r="AE5">
        <v>12.557578799999998</v>
      </c>
      <c r="AF5">
        <v>0</v>
      </c>
      <c r="AG5">
        <v>0</v>
      </c>
      <c r="AH5">
        <v>38.847209999999997</v>
      </c>
      <c r="AI5">
        <v>4.8495000000000017</v>
      </c>
      <c r="AJ5">
        <v>0</v>
      </c>
      <c r="AK5">
        <v>13.020920000000004</v>
      </c>
      <c r="AL5">
        <v>19.476600000000001</v>
      </c>
      <c r="AM5">
        <v>4.0144416000000005</v>
      </c>
      <c r="AN5">
        <v>0</v>
      </c>
      <c r="AO5">
        <v>7.0942200000000017</v>
      </c>
      <c r="AP5">
        <v>2.5701811935239158</v>
      </c>
      <c r="AQ5">
        <v>0</v>
      </c>
      <c r="AR5">
        <v>12.057200000000002</v>
      </c>
      <c r="AS5">
        <v>8.3033099999999997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718.63973372383509</v>
      </c>
      <c r="DN5">
        <v>23.757095839560268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40.516029581082591</v>
      </c>
      <c r="L6">
        <v>20.000190867013405</v>
      </c>
      <c r="M6">
        <v>0</v>
      </c>
      <c r="N6">
        <v>30.001311876858491</v>
      </c>
      <c r="O6">
        <v>50.381526449335901</v>
      </c>
      <c r="P6">
        <v>69.040321097515758</v>
      </c>
      <c r="Q6">
        <v>2</v>
      </c>
      <c r="R6">
        <v>10.765411698757008</v>
      </c>
      <c r="S6">
        <v>3.099605645161291</v>
      </c>
      <c r="T6">
        <v>0</v>
      </c>
      <c r="U6">
        <v>298.19903419182953</v>
      </c>
      <c r="V6">
        <v>5.2677130044843041</v>
      </c>
      <c r="W6">
        <v>10.787830739299611</v>
      </c>
      <c r="X6">
        <v>37.467729122899165</v>
      </c>
      <c r="Y6">
        <v>0</v>
      </c>
      <c r="Z6">
        <v>4.9939956000000008</v>
      </c>
      <c r="AA6">
        <v>10.835253990951498</v>
      </c>
      <c r="AB6">
        <v>10.036104000000002</v>
      </c>
      <c r="AC6">
        <v>7.3809581492068483</v>
      </c>
      <c r="AD6">
        <v>9.2812719999999995</v>
      </c>
      <c r="AE6">
        <v>12.557578799999998</v>
      </c>
      <c r="AF6">
        <v>0</v>
      </c>
      <c r="AG6">
        <v>0</v>
      </c>
      <c r="AH6">
        <v>38.847209999999997</v>
      </c>
      <c r="AI6">
        <v>4.8495000000000017</v>
      </c>
      <c r="AJ6">
        <v>0</v>
      </c>
      <c r="AK6">
        <v>13.020920000000004</v>
      </c>
      <c r="AL6">
        <v>19.476600000000001</v>
      </c>
      <c r="AM6">
        <v>4.0144416000000005</v>
      </c>
      <c r="AN6">
        <v>0</v>
      </c>
      <c r="AO6">
        <v>7.0942200000000017</v>
      </c>
      <c r="AP6">
        <v>2.5701811935239158</v>
      </c>
      <c r="AQ6">
        <v>0</v>
      </c>
      <c r="AR6">
        <v>12.057200000000002</v>
      </c>
      <c r="AS6">
        <v>8.3033099999999997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719.07399811215896</v>
      </c>
      <c r="DN6">
        <v>23.771451495760392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40.516029581082591</v>
      </c>
      <c r="L7">
        <v>20.000190867013405</v>
      </c>
      <c r="M7">
        <v>0</v>
      </c>
      <c r="N7">
        <v>30.001311876858491</v>
      </c>
      <c r="O7">
        <v>50.381526449335901</v>
      </c>
      <c r="P7">
        <v>69.040321097515758</v>
      </c>
      <c r="Q7">
        <v>2</v>
      </c>
      <c r="R7">
        <v>10.765411698757008</v>
      </c>
      <c r="S7">
        <v>3.099605645161291</v>
      </c>
      <c r="T7">
        <v>0</v>
      </c>
      <c r="U7">
        <v>298.19903419182953</v>
      </c>
      <c r="V7">
        <v>5.2677130044843041</v>
      </c>
      <c r="W7">
        <v>10.787830739299611</v>
      </c>
      <c r="X7">
        <v>37.467729122899165</v>
      </c>
      <c r="Y7">
        <v>0</v>
      </c>
      <c r="Z7">
        <v>3.3293303999999999</v>
      </c>
      <c r="AA7">
        <v>10.835253990951498</v>
      </c>
      <c r="AB7">
        <v>10.036104000000002</v>
      </c>
      <c r="AC7">
        <v>7.4705399999999997</v>
      </c>
      <c r="AD7">
        <v>9.2812719999999995</v>
      </c>
      <c r="AE7">
        <v>12.557578799999998</v>
      </c>
      <c r="AF7">
        <v>0</v>
      </c>
      <c r="AG7">
        <v>0</v>
      </c>
      <c r="AH7">
        <v>38.847209999999997</v>
      </c>
      <c r="AI7">
        <v>4.8495000000000017</v>
      </c>
      <c r="AJ7">
        <v>0</v>
      </c>
      <c r="AK7">
        <v>13.020920000000004</v>
      </c>
      <c r="AL7">
        <v>19.476600000000001</v>
      </c>
      <c r="AM7">
        <v>4.0144416000000005</v>
      </c>
      <c r="AN7">
        <v>0</v>
      </c>
      <c r="AO7">
        <v>7.0942200000000017</v>
      </c>
      <c r="AP7">
        <v>2.7653848284750997</v>
      </c>
      <c r="AQ7">
        <v>0</v>
      </c>
      <c r="AR7">
        <v>12.057200000000002</v>
      </c>
      <c r="AS7">
        <v>8.3033099999999997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717.73826334929561</v>
      </c>
      <c r="DN7">
        <v>23.727306544368137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40.516029581082591</v>
      </c>
      <c r="L8">
        <v>20.000190867013405</v>
      </c>
      <c r="M8">
        <v>0</v>
      </c>
      <c r="N8">
        <v>30.001311876858491</v>
      </c>
      <c r="O8">
        <v>50.381526449335901</v>
      </c>
      <c r="P8">
        <v>69.040321097515758</v>
      </c>
      <c r="Q8">
        <v>2</v>
      </c>
      <c r="R8">
        <v>10.77157688442211</v>
      </c>
      <c r="S8">
        <v>3.099605645161291</v>
      </c>
      <c r="T8">
        <v>0</v>
      </c>
      <c r="U8">
        <v>298.19903419182953</v>
      </c>
      <c r="V8">
        <v>5.2677130044843041</v>
      </c>
      <c r="W8">
        <v>10.787830739299611</v>
      </c>
      <c r="X8">
        <v>37.467729122899165</v>
      </c>
      <c r="Y8">
        <v>0</v>
      </c>
      <c r="Z8">
        <v>3.3293303999999999</v>
      </c>
      <c r="AA8">
        <v>10.835253990951498</v>
      </c>
      <c r="AB8">
        <v>10.036104000000002</v>
      </c>
      <c r="AC8">
        <v>7.4705399999999997</v>
      </c>
      <c r="AD8">
        <v>9.2812719999999995</v>
      </c>
      <c r="AE8">
        <v>12.557578799999998</v>
      </c>
      <c r="AF8">
        <v>0</v>
      </c>
      <c r="AG8">
        <v>0</v>
      </c>
      <c r="AH8">
        <v>38.847209999999997</v>
      </c>
      <c r="AI8">
        <v>4.8495000000000017</v>
      </c>
      <c r="AJ8">
        <v>0</v>
      </c>
      <c r="AK8">
        <v>13.020920000000004</v>
      </c>
      <c r="AL8">
        <v>19.476600000000001</v>
      </c>
      <c r="AM8">
        <v>4.0144416000000005</v>
      </c>
      <c r="AN8">
        <v>0</v>
      </c>
      <c r="AO8">
        <v>7.0942200000000017</v>
      </c>
      <c r="AP8">
        <v>2.7653848284750997</v>
      </c>
      <c r="AQ8">
        <v>0</v>
      </c>
      <c r="AR8">
        <v>12.057200000000002</v>
      </c>
      <c r="AS8">
        <v>8.3033099999999997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717.74423112335296</v>
      </c>
      <c r="DN8">
        <v>23.727503955975894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40.68191137042411</v>
      </c>
      <c r="L9">
        <v>20.000190867013405</v>
      </c>
      <c r="M9">
        <v>0</v>
      </c>
      <c r="N9">
        <v>30.001311876858491</v>
      </c>
      <c r="O9">
        <v>50.381526449335901</v>
      </c>
      <c r="P9">
        <v>69.040321097515758</v>
      </c>
      <c r="Q9">
        <v>2</v>
      </c>
      <c r="R9">
        <v>4.9998047597665014</v>
      </c>
      <c r="S9">
        <v>3.2133827064595253</v>
      </c>
      <c r="T9">
        <v>0</v>
      </c>
      <c r="U9">
        <v>298.19903419182953</v>
      </c>
      <c r="V9">
        <v>5.2677130044843041</v>
      </c>
      <c r="W9">
        <v>11.044461834733893</v>
      </c>
      <c r="X9">
        <v>37.467729122899165</v>
      </c>
      <c r="Y9">
        <v>0</v>
      </c>
      <c r="Z9">
        <v>3.3293303999999999</v>
      </c>
      <c r="AA9">
        <v>10.835253990951498</v>
      </c>
      <c r="AB9">
        <v>10.036104000000002</v>
      </c>
      <c r="AC9">
        <v>7.4705399999999997</v>
      </c>
      <c r="AD9">
        <v>9.2812719999999995</v>
      </c>
      <c r="AE9">
        <v>12.557578799999998</v>
      </c>
      <c r="AF9">
        <v>0</v>
      </c>
      <c r="AG9">
        <v>0</v>
      </c>
      <c r="AH9">
        <v>38.847209999999997</v>
      </c>
      <c r="AI9">
        <v>4.8495000000000017</v>
      </c>
      <c r="AJ9">
        <v>0</v>
      </c>
      <c r="AK9">
        <v>13.020920000000004</v>
      </c>
      <c r="AL9">
        <v>19.476600000000001</v>
      </c>
      <c r="AM9">
        <v>4.0144416000000005</v>
      </c>
      <c r="AN9">
        <v>0</v>
      </c>
      <c r="AO9">
        <v>7.0942200000000017</v>
      </c>
      <c r="AP9">
        <v>2.7653848284750997</v>
      </c>
      <c r="AQ9">
        <v>0</v>
      </c>
      <c r="AR9">
        <v>12.057200000000002</v>
      </c>
      <c r="AS9">
        <v>8.3033099999999997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712.67628404523407</v>
      </c>
      <c r="DN9">
        <v>23.559968855513144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40.68191137042411</v>
      </c>
      <c r="L10">
        <v>20.000190867013405</v>
      </c>
      <c r="M10">
        <v>0</v>
      </c>
      <c r="N10">
        <v>30.001311876858491</v>
      </c>
      <c r="O10">
        <v>50.381526449335901</v>
      </c>
      <c r="P10">
        <v>69.040321097515758</v>
      </c>
      <c r="Q10">
        <v>2</v>
      </c>
      <c r="R10">
        <v>4.9998047597665014</v>
      </c>
      <c r="S10">
        <v>3.2133827064595253</v>
      </c>
      <c r="T10">
        <v>0</v>
      </c>
      <c r="U10">
        <v>298.19903419182953</v>
      </c>
      <c r="V10">
        <v>5.2677130044843041</v>
      </c>
      <c r="W10">
        <v>11.044461834733893</v>
      </c>
      <c r="X10">
        <v>37.467729122899165</v>
      </c>
      <c r="Y10">
        <v>0</v>
      </c>
      <c r="Z10">
        <v>3.3293303999999999</v>
      </c>
      <c r="AA10">
        <v>10.835253990951498</v>
      </c>
      <c r="AB10">
        <v>10.036104000000002</v>
      </c>
      <c r="AC10">
        <v>7.4705399999999997</v>
      </c>
      <c r="AD10">
        <v>9.2812719999999995</v>
      </c>
      <c r="AE10">
        <v>12.557578799999998</v>
      </c>
      <c r="AF10">
        <v>0</v>
      </c>
      <c r="AG10">
        <v>0</v>
      </c>
      <c r="AH10">
        <v>38.847209999999997</v>
      </c>
      <c r="AI10">
        <v>4.8495000000000017</v>
      </c>
      <c r="AJ10">
        <v>0</v>
      </c>
      <c r="AK10">
        <v>13.020920000000004</v>
      </c>
      <c r="AL10">
        <v>19.476600000000001</v>
      </c>
      <c r="AM10">
        <v>4.0144416000000005</v>
      </c>
      <c r="AN10">
        <v>0</v>
      </c>
      <c r="AO10">
        <v>7.0942200000000017</v>
      </c>
      <c r="AP10">
        <v>2.7653848284750997</v>
      </c>
      <c r="AQ10">
        <v>0</v>
      </c>
      <c r="AR10">
        <v>13.178800000000003</v>
      </c>
      <c r="AS10">
        <v>8.3033099999999997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713.76199284523409</v>
      </c>
      <c r="DN10">
        <v>23.595860055513146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40.68191137042411</v>
      </c>
      <c r="L11">
        <v>20.000190867013405</v>
      </c>
      <c r="M11">
        <v>0</v>
      </c>
      <c r="N11">
        <v>30.001311876858491</v>
      </c>
      <c r="O11">
        <v>50.381526449335901</v>
      </c>
      <c r="P11">
        <v>69.040321097515758</v>
      </c>
      <c r="Q11">
        <v>2</v>
      </c>
      <c r="R11">
        <v>5.0332562149866193</v>
      </c>
      <c r="S11">
        <v>3.2133827064595253</v>
      </c>
      <c r="T11">
        <v>0</v>
      </c>
      <c r="U11">
        <v>298.19903419182953</v>
      </c>
      <c r="V11">
        <v>5.2677130044843041</v>
      </c>
      <c r="W11">
        <v>11.044461834733893</v>
      </c>
      <c r="X11">
        <v>37.467729122899165</v>
      </c>
      <c r="Y11">
        <v>0</v>
      </c>
      <c r="Z11">
        <v>3.3293303999999999</v>
      </c>
      <c r="AA11">
        <v>10.835253990951498</v>
      </c>
      <c r="AB11">
        <v>10.036104000000002</v>
      </c>
      <c r="AC11">
        <v>7.4705399999999997</v>
      </c>
      <c r="AD11">
        <v>9.2812719999999995</v>
      </c>
      <c r="AE11">
        <v>12.557578799999998</v>
      </c>
      <c r="AF11">
        <v>0</v>
      </c>
      <c r="AG11">
        <v>0</v>
      </c>
      <c r="AH11">
        <v>38.847209999999997</v>
      </c>
      <c r="AI11">
        <v>4.8495000000000017</v>
      </c>
      <c r="AJ11">
        <v>0</v>
      </c>
      <c r="AK11">
        <v>13.020920000000004</v>
      </c>
      <c r="AL11">
        <v>19.476600000000001</v>
      </c>
      <c r="AM11">
        <v>4.0144416000000005</v>
      </c>
      <c r="AN11">
        <v>0</v>
      </c>
      <c r="AO11">
        <v>7.0942200000000017</v>
      </c>
      <c r="AP11">
        <v>2.7653848284750997</v>
      </c>
      <c r="AQ11">
        <v>0</v>
      </c>
      <c r="AR11">
        <v>13.178800000000003</v>
      </c>
      <c r="AS11">
        <v>8.3033099999999997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713.79437385914684</v>
      </c>
      <c r="DN11">
        <v>23.596930496820601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40.68191137042411</v>
      </c>
      <c r="L12">
        <v>20.000190867013405</v>
      </c>
      <c r="M12">
        <v>0</v>
      </c>
      <c r="N12">
        <v>30.001311876858491</v>
      </c>
      <c r="O12">
        <v>50.381526449335901</v>
      </c>
      <c r="P12">
        <v>69.040321097515758</v>
      </c>
      <c r="Q12">
        <v>2</v>
      </c>
      <c r="R12">
        <v>5.0332562149866193</v>
      </c>
      <c r="S12">
        <v>3.2133827064595253</v>
      </c>
      <c r="T12">
        <v>0</v>
      </c>
      <c r="U12">
        <v>298.19903419182953</v>
      </c>
      <c r="V12">
        <v>0</v>
      </c>
      <c r="W12">
        <v>5.0822340688437766</v>
      </c>
      <c r="X12">
        <v>37.467729122899165</v>
      </c>
      <c r="Y12">
        <v>0</v>
      </c>
      <c r="Z12">
        <v>3.3293303999999999</v>
      </c>
      <c r="AA12">
        <v>10.835253990951498</v>
      </c>
      <c r="AB12">
        <v>10.036104000000002</v>
      </c>
      <c r="AC12">
        <v>7.4705399999999997</v>
      </c>
      <c r="AD12">
        <v>9.2812719999999995</v>
      </c>
      <c r="AE12">
        <v>12.557578799999998</v>
      </c>
      <c r="AF12">
        <v>0</v>
      </c>
      <c r="AG12">
        <v>0</v>
      </c>
      <c r="AH12">
        <v>38.847209999999997</v>
      </c>
      <c r="AI12">
        <v>4.8495000000000017</v>
      </c>
      <c r="AJ12">
        <v>0</v>
      </c>
      <c r="AK12">
        <v>13.020920000000004</v>
      </c>
      <c r="AL12">
        <v>19.476600000000001</v>
      </c>
      <c r="AM12">
        <v>4.0144416000000005</v>
      </c>
      <c r="AN12">
        <v>0</v>
      </c>
      <c r="AO12">
        <v>7.0942200000000017</v>
      </c>
      <c r="AP12">
        <v>2.7653848284750997</v>
      </c>
      <c r="AQ12">
        <v>0</v>
      </c>
      <c r="AR12">
        <v>12.057200000000002</v>
      </c>
      <c r="AS12">
        <v>8.3033099999999997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701.83808248027356</v>
      </c>
      <c r="DN12">
        <v>23.201681105319548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40.68191137042411</v>
      </c>
      <c r="L13">
        <v>20.000190867013405</v>
      </c>
      <c r="M13">
        <v>0</v>
      </c>
      <c r="N13">
        <v>30.001311876858491</v>
      </c>
      <c r="O13">
        <v>50.381526449335901</v>
      </c>
      <c r="P13">
        <v>69.040321097515758</v>
      </c>
      <c r="Q13">
        <v>2</v>
      </c>
      <c r="R13">
        <v>5.0427128014247549</v>
      </c>
      <c r="S13">
        <v>3.2133827064595253</v>
      </c>
      <c r="T13">
        <v>0</v>
      </c>
      <c r="U13">
        <v>298.19903419182953</v>
      </c>
      <c r="V13">
        <v>0</v>
      </c>
      <c r="W13">
        <v>5.0822340688437766</v>
      </c>
      <c r="X13">
        <v>20.477626679943558</v>
      </c>
      <c r="Y13">
        <v>0</v>
      </c>
      <c r="Z13">
        <v>3.3293303999999999</v>
      </c>
      <c r="AA13">
        <v>10.835253990951498</v>
      </c>
      <c r="AB13">
        <v>10.036104000000002</v>
      </c>
      <c r="AC13">
        <v>7.4705399999999997</v>
      </c>
      <c r="AD13">
        <v>9.2812719999999995</v>
      </c>
      <c r="AE13">
        <v>12.557578799999998</v>
      </c>
      <c r="AF13">
        <v>0</v>
      </c>
      <c r="AG13">
        <v>0</v>
      </c>
      <c r="AH13">
        <v>38.847209999999997</v>
      </c>
      <c r="AI13">
        <v>4.8495000000000017</v>
      </c>
      <c r="AJ13">
        <v>0</v>
      </c>
      <c r="AK13">
        <v>13.020920000000004</v>
      </c>
      <c r="AL13">
        <v>19.476600000000001</v>
      </c>
      <c r="AM13">
        <v>4.0144416000000005</v>
      </c>
      <c r="AN13">
        <v>0</v>
      </c>
      <c r="AO13">
        <v>7.0942200000000017</v>
      </c>
      <c r="AP13">
        <v>2.7653848284750997</v>
      </c>
      <c r="AQ13">
        <v>0</v>
      </c>
      <c r="AR13">
        <v>12.057200000000002</v>
      </c>
      <c r="AS13">
        <v>8.3033099999999997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685.40081745315297</v>
      </c>
      <c r="DN13">
        <v>22.658300275922524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40.68191137042411</v>
      </c>
      <c r="L14">
        <v>20.000190867013405</v>
      </c>
      <c r="M14">
        <v>0</v>
      </c>
      <c r="N14">
        <v>30.001311876858491</v>
      </c>
      <c r="O14">
        <v>50.381526449335901</v>
      </c>
      <c r="P14">
        <v>69.040321097515758</v>
      </c>
      <c r="Q14">
        <v>2</v>
      </c>
      <c r="R14">
        <v>5.0427128014247549</v>
      </c>
      <c r="S14">
        <v>3.2133827064595253</v>
      </c>
      <c r="T14">
        <v>0</v>
      </c>
      <c r="U14">
        <v>298.19903419182953</v>
      </c>
      <c r="V14">
        <v>0</v>
      </c>
      <c r="W14">
        <v>5.0822340688437766</v>
      </c>
      <c r="X14">
        <v>19.338574968866748</v>
      </c>
      <c r="Y14">
        <v>0</v>
      </c>
      <c r="Z14">
        <v>1.6646652000000002</v>
      </c>
      <c r="AA14">
        <v>10.835253990951498</v>
      </c>
      <c r="AB14">
        <v>10.036104000000002</v>
      </c>
      <c r="AC14">
        <v>7.4705399999999997</v>
      </c>
      <c r="AD14">
        <v>9.2812719999999995</v>
      </c>
      <c r="AE14">
        <v>12.557578799999998</v>
      </c>
      <c r="AF14">
        <v>0</v>
      </c>
      <c r="AG14">
        <v>0</v>
      </c>
      <c r="AH14">
        <v>38.847209999999997</v>
      </c>
      <c r="AI14">
        <v>4.8495000000000017</v>
      </c>
      <c r="AJ14">
        <v>0</v>
      </c>
      <c r="AK14">
        <v>13.020920000000004</v>
      </c>
      <c r="AL14">
        <v>19.476600000000001</v>
      </c>
      <c r="AM14">
        <v>4.0144416000000005</v>
      </c>
      <c r="AN14">
        <v>0</v>
      </c>
      <c r="AO14">
        <v>7.0942200000000017</v>
      </c>
      <c r="AP14">
        <v>2.7653848284750997</v>
      </c>
      <c r="AQ14">
        <v>0</v>
      </c>
      <c r="AR14">
        <v>12.057200000000002</v>
      </c>
      <c r="AS14">
        <v>8.3033099999999997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682.68681935603547</v>
      </c>
      <c r="DN14">
        <v>22.568581461963209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40.68191137042411</v>
      </c>
      <c r="L15">
        <v>20.000190867013405</v>
      </c>
      <c r="M15">
        <v>0</v>
      </c>
      <c r="N15">
        <v>30.001311876858491</v>
      </c>
      <c r="O15">
        <v>50.381526449335901</v>
      </c>
      <c r="P15">
        <v>69.040321097515758</v>
      </c>
      <c r="Q15">
        <v>2</v>
      </c>
      <c r="R15">
        <v>5.0427128014247549</v>
      </c>
      <c r="S15">
        <v>3.2133827064595253</v>
      </c>
      <c r="T15">
        <v>0</v>
      </c>
      <c r="U15">
        <v>298.19903419182953</v>
      </c>
      <c r="V15">
        <v>0</v>
      </c>
      <c r="W15">
        <v>5.0822340688437766</v>
      </c>
      <c r="X15">
        <v>17.997766463049469</v>
      </c>
      <c r="Y15">
        <v>0</v>
      </c>
      <c r="Z15">
        <v>1.6646652000000002</v>
      </c>
      <c r="AA15">
        <v>10.835253990951498</v>
      </c>
      <c r="AB15">
        <v>10.036104000000002</v>
      </c>
      <c r="AC15">
        <v>7.4705399999999997</v>
      </c>
      <c r="AD15">
        <v>9.2933500000000002</v>
      </c>
      <c r="AE15">
        <v>12.557578799999998</v>
      </c>
      <c r="AF15">
        <v>0</v>
      </c>
      <c r="AG15">
        <v>0</v>
      </c>
      <c r="AH15">
        <v>38.847209999999997</v>
      </c>
      <c r="AI15">
        <v>4.8495000000000017</v>
      </c>
      <c r="AJ15">
        <v>0</v>
      </c>
      <c r="AK15">
        <v>13.020920000000004</v>
      </c>
      <c r="AL15">
        <v>19.476600000000001</v>
      </c>
      <c r="AM15">
        <v>4.0144416000000005</v>
      </c>
      <c r="AN15">
        <v>0</v>
      </c>
      <c r="AO15">
        <v>7.0942200000000017</v>
      </c>
      <c r="AP15">
        <v>2.6027151326824467</v>
      </c>
      <c r="AQ15">
        <v>0</v>
      </c>
      <c r="AR15">
        <v>12.057200000000002</v>
      </c>
      <c r="AS15">
        <v>8.1023902983942921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681.04866358333152</v>
      </c>
      <c r="DN15">
        <v>22.514417331451583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40.68191137042411</v>
      </c>
      <c r="L16">
        <v>20.000205075621636</v>
      </c>
      <c r="M16">
        <v>0</v>
      </c>
      <c r="N16">
        <v>30.001311876858491</v>
      </c>
      <c r="O16">
        <v>50.381526449335901</v>
      </c>
      <c r="P16">
        <v>69.040321097515758</v>
      </c>
      <c r="Q16">
        <v>2</v>
      </c>
      <c r="R16">
        <v>5.0427128014247549</v>
      </c>
      <c r="S16">
        <v>3.2133827064595253</v>
      </c>
      <c r="T16">
        <v>0</v>
      </c>
      <c r="U16">
        <v>298.19903419182953</v>
      </c>
      <c r="V16">
        <v>0</v>
      </c>
      <c r="W16">
        <v>5.0822340688437766</v>
      </c>
      <c r="X16">
        <v>17.997010191419143</v>
      </c>
      <c r="Y16">
        <v>0</v>
      </c>
      <c r="Z16">
        <v>1.6646652000000002</v>
      </c>
      <c r="AA16">
        <v>10.835253990951498</v>
      </c>
      <c r="AB16">
        <v>10.036104000000002</v>
      </c>
      <c r="AC16">
        <v>7.4705399999999997</v>
      </c>
      <c r="AD16">
        <v>9.2933500000000002</v>
      </c>
      <c r="AE16">
        <v>12.557578799999998</v>
      </c>
      <c r="AF16">
        <v>0</v>
      </c>
      <c r="AG16">
        <v>0</v>
      </c>
      <c r="AH16">
        <v>38.847209999999997</v>
      </c>
      <c r="AI16">
        <v>4.8495000000000017</v>
      </c>
      <c r="AJ16">
        <v>0</v>
      </c>
      <c r="AK16">
        <v>13.020920000000004</v>
      </c>
      <c r="AL16">
        <v>19.476600000000001</v>
      </c>
      <c r="AM16">
        <v>4.0144416000000005</v>
      </c>
      <c r="AN16">
        <v>0</v>
      </c>
      <c r="AO16">
        <v>7.0942200000000017</v>
      </c>
      <c r="AP16">
        <v>2.6027151326824467</v>
      </c>
      <c r="AQ16">
        <v>0</v>
      </c>
      <c r="AR16">
        <v>12.057200000000002</v>
      </c>
      <c r="AS16">
        <v>8.1023902983942921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681.04794527058993</v>
      </c>
      <c r="DN16">
        <v>22.514393581171028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40.68191137042411</v>
      </c>
      <c r="L17">
        <v>20.000210293885704</v>
      </c>
      <c r="M17">
        <v>0</v>
      </c>
      <c r="N17">
        <v>30.001311876858491</v>
      </c>
      <c r="O17">
        <v>50.381526449335901</v>
      </c>
      <c r="P17">
        <v>69.040321097515758</v>
      </c>
      <c r="Q17">
        <v>2</v>
      </c>
      <c r="R17">
        <v>5.0427128014247549</v>
      </c>
      <c r="S17">
        <v>3.2133827064595253</v>
      </c>
      <c r="T17">
        <v>0</v>
      </c>
      <c r="U17">
        <v>298.19903419182953</v>
      </c>
      <c r="V17">
        <v>0</v>
      </c>
      <c r="W17">
        <v>5.0822340688437766</v>
      </c>
      <c r="X17">
        <v>18.430922033003302</v>
      </c>
      <c r="Y17">
        <v>0</v>
      </c>
      <c r="Z17">
        <v>1.6646652000000002</v>
      </c>
      <c r="AA17">
        <v>10.835253990951498</v>
      </c>
      <c r="AB17">
        <v>10.036104000000002</v>
      </c>
      <c r="AC17">
        <v>7.4705399999999997</v>
      </c>
      <c r="AD17">
        <v>9.2933500000000002</v>
      </c>
      <c r="AE17">
        <v>12.557578799999998</v>
      </c>
      <c r="AF17">
        <v>0</v>
      </c>
      <c r="AG17">
        <v>0</v>
      </c>
      <c r="AH17">
        <v>38.847209999999997</v>
      </c>
      <c r="AI17">
        <v>4.8495000000000017</v>
      </c>
      <c r="AJ17">
        <v>0</v>
      </c>
      <c r="AK17">
        <v>13.020920000000004</v>
      </c>
      <c r="AL17">
        <v>19.476600000000001</v>
      </c>
      <c r="AM17">
        <v>4.0144416000000005</v>
      </c>
      <c r="AN17">
        <v>0</v>
      </c>
      <c r="AO17">
        <v>7.0942200000000017</v>
      </c>
      <c r="AP17">
        <v>2.6027151326824467</v>
      </c>
      <c r="AQ17">
        <v>0</v>
      </c>
      <c r="AR17">
        <v>13.178800000000003</v>
      </c>
      <c r="AS17">
        <v>8.1023902983942921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682.55368578563196</v>
      </c>
      <c r="DN17">
        <v>22.564170125977256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40.68191137042411</v>
      </c>
      <c r="L18">
        <v>20.000221569822191</v>
      </c>
      <c r="M18">
        <v>0</v>
      </c>
      <c r="N18">
        <v>30.001311876858491</v>
      </c>
      <c r="O18">
        <v>50.381526449335901</v>
      </c>
      <c r="P18">
        <v>69.040321097515758</v>
      </c>
      <c r="Q18">
        <v>2</v>
      </c>
      <c r="R18">
        <v>5.0427128014247549</v>
      </c>
      <c r="S18">
        <v>3.2133827064595253</v>
      </c>
      <c r="T18">
        <v>0</v>
      </c>
      <c r="U18">
        <v>298.19903419182953</v>
      </c>
      <c r="V18">
        <v>0</v>
      </c>
      <c r="W18">
        <v>5.0822340688437766</v>
      </c>
      <c r="X18">
        <v>18.5969511427176</v>
      </c>
      <c r="Y18">
        <v>0</v>
      </c>
      <c r="Z18">
        <v>3.3293303999999999</v>
      </c>
      <c r="AA18">
        <v>10.835253990951498</v>
      </c>
      <c r="AB18">
        <v>10.036104000000002</v>
      </c>
      <c r="AC18">
        <v>7.4705399999999997</v>
      </c>
      <c r="AD18">
        <v>9.2933500000000002</v>
      </c>
      <c r="AE18">
        <v>12.557578799999998</v>
      </c>
      <c r="AF18">
        <v>0</v>
      </c>
      <c r="AG18">
        <v>0</v>
      </c>
      <c r="AH18">
        <v>38.847209999999997</v>
      </c>
      <c r="AI18">
        <v>4.8495000000000017</v>
      </c>
      <c r="AJ18">
        <v>0</v>
      </c>
      <c r="AK18">
        <v>13.020920000000004</v>
      </c>
      <c r="AL18">
        <v>19.476600000000001</v>
      </c>
      <c r="AM18">
        <v>4.0144416000000005</v>
      </c>
      <c r="AN18">
        <v>0</v>
      </c>
      <c r="AO18">
        <v>7.0942200000000017</v>
      </c>
      <c r="AP18">
        <v>2.667783010999508</v>
      </c>
      <c r="AQ18">
        <v>0</v>
      </c>
      <c r="AR18">
        <v>13.178800000000003</v>
      </c>
      <c r="AS18">
        <v>8.1023902983942921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684.38879093331457</v>
      </c>
      <c r="DN18">
        <v>22.624838442262529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40.68191137042411</v>
      </c>
      <c r="L19">
        <v>20.000240949340402</v>
      </c>
      <c r="M19">
        <v>0</v>
      </c>
      <c r="N19">
        <v>30.001311876858491</v>
      </c>
      <c r="O19">
        <v>50.381526449335901</v>
      </c>
      <c r="P19">
        <v>69.040321097515758</v>
      </c>
      <c r="Q19">
        <v>2</v>
      </c>
      <c r="R19">
        <v>5.0427128014247549</v>
      </c>
      <c r="S19">
        <v>3.2133827064595253</v>
      </c>
      <c r="T19">
        <v>0</v>
      </c>
      <c r="U19">
        <v>298.19903419182953</v>
      </c>
      <c r="V19">
        <v>0.68142857142857161</v>
      </c>
      <c r="W19">
        <v>5.0822340688437766</v>
      </c>
      <c r="X19">
        <v>17.997010191419143</v>
      </c>
      <c r="Y19">
        <v>0</v>
      </c>
      <c r="Z19">
        <v>3.3293303999999999</v>
      </c>
      <c r="AA19">
        <v>10.835253990951498</v>
      </c>
      <c r="AB19">
        <v>10.036104000000002</v>
      </c>
      <c r="AC19">
        <v>7.4705399999999997</v>
      </c>
      <c r="AD19">
        <v>9.2933500000000002</v>
      </c>
      <c r="AE19">
        <v>12.557578799999998</v>
      </c>
      <c r="AF19">
        <v>0</v>
      </c>
      <c r="AG19">
        <v>0</v>
      </c>
      <c r="AH19">
        <v>38.847209999999997</v>
      </c>
      <c r="AI19">
        <v>1.6165000000000007</v>
      </c>
      <c r="AJ19">
        <v>0</v>
      </c>
      <c r="AK19">
        <v>13.020920000000004</v>
      </c>
      <c r="AL19">
        <v>19.476600000000001</v>
      </c>
      <c r="AM19">
        <v>4.0144416000000005</v>
      </c>
      <c r="AN19">
        <v>0</v>
      </c>
      <c r="AO19">
        <v>7.0942200000000017</v>
      </c>
      <c r="AP19">
        <v>2.667783010999508</v>
      </c>
      <c r="AQ19">
        <v>0</v>
      </c>
      <c r="AR19">
        <v>12.057200000000002</v>
      </c>
      <c r="AS19">
        <v>8.1023902983942921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680.25243690744082</v>
      </c>
      <c r="DN19">
        <v>22.488099467784501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40.68191137042411</v>
      </c>
      <c r="L20">
        <v>20.000255868995076</v>
      </c>
      <c r="M20">
        <v>0</v>
      </c>
      <c r="N20">
        <v>30.001311876858491</v>
      </c>
      <c r="O20">
        <v>50.381526449335901</v>
      </c>
      <c r="P20">
        <v>69.040321097515758</v>
      </c>
      <c r="Q20">
        <v>2</v>
      </c>
      <c r="R20">
        <v>5.0427128014247549</v>
      </c>
      <c r="S20">
        <v>3.2133827064595253</v>
      </c>
      <c r="T20">
        <v>0</v>
      </c>
      <c r="U20">
        <v>298.19903419182953</v>
      </c>
      <c r="V20">
        <v>0.68142857142857161</v>
      </c>
      <c r="W20">
        <v>5.0822340688437766</v>
      </c>
      <c r="X20">
        <v>17.997010191419143</v>
      </c>
      <c r="Y20">
        <v>0</v>
      </c>
      <c r="Z20">
        <v>3.3293303999999999</v>
      </c>
      <c r="AA20">
        <v>10.835253990951498</v>
      </c>
      <c r="AB20">
        <v>10.036104000000002</v>
      </c>
      <c r="AC20">
        <v>7.4705399999999997</v>
      </c>
      <c r="AD20">
        <v>9.2933500000000002</v>
      </c>
      <c r="AE20">
        <v>12.557578799999998</v>
      </c>
      <c r="AF20">
        <v>0</v>
      </c>
      <c r="AG20">
        <v>0</v>
      </c>
      <c r="AH20">
        <v>38.847209999999997</v>
      </c>
      <c r="AI20">
        <v>1.6165000000000007</v>
      </c>
      <c r="AJ20">
        <v>0</v>
      </c>
      <c r="AK20">
        <v>13.020920000000004</v>
      </c>
      <c r="AL20">
        <v>19.476600000000001</v>
      </c>
      <c r="AM20">
        <v>4.0144416000000005</v>
      </c>
      <c r="AN20">
        <v>0</v>
      </c>
      <c r="AO20">
        <v>7.0942200000000017</v>
      </c>
      <c r="AP20">
        <v>2.667783010999508</v>
      </c>
      <c r="AQ20">
        <v>0</v>
      </c>
      <c r="AR20">
        <v>12.057200000000002</v>
      </c>
      <c r="AS20">
        <v>8.1023902983942921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680.25245134966667</v>
      </c>
      <c r="DN20">
        <v>22.488099945213456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41.322562197802199</v>
      </c>
      <c r="L21">
        <v>20.000272758267986</v>
      </c>
      <c r="M21">
        <v>0</v>
      </c>
      <c r="N21">
        <v>30.001311876858491</v>
      </c>
      <c r="O21">
        <v>50.381526449335901</v>
      </c>
      <c r="P21">
        <v>69.040321097515758</v>
      </c>
      <c r="Q21">
        <v>2</v>
      </c>
      <c r="R21">
        <v>5.0625882608695658</v>
      </c>
      <c r="S21">
        <v>3.5845717284040992</v>
      </c>
      <c r="T21">
        <v>0</v>
      </c>
      <c r="U21">
        <v>298.19903419182953</v>
      </c>
      <c r="V21">
        <v>0</v>
      </c>
      <c r="W21">
        <v>5.0822340688437766</v>
      </c>
      <c r="X21">
        <v>17.997010191419143</v>
      </c>
      <c r="Y21">
        <v>0</v>
      </c>
      <c r="Z21">
        <v>3.3293303999999999</v>
      </c>
      <c r="AA21">
        <v>10.835253990951498</v>
      </c>
      <c r="AB21">
        <v>10.036104000000002</v>
      </c>
      <c r="AC21">
        <v>7.4705399999999997</v>
      </c>
      <c r="AD21">
        <v>9.2933500000000002</v>
      </c>
      <c r="AE21">
        <v>12.557578799999998</v>
      </c>
      <c r="AF21">
        <v>0</v>
      </c>
      <c r="AG21">
        <v>0</v>
      </c>
      <c r="AH21">
        <v>38.847209999999997</v>
      </c>
      <c r="AI21">
        <v>1.6165000000000007</v>
      </c>
      <c r="AJ21">
        <v>0</v>
      </c>
      <c r="AK21">
        <v>13.020920000000004</v>
      </c>
      <c r="AL21">
        <v>19.476600000000001</v>
      </c>
      <c r="AM21">
        <v>4.0144416000000005</v>
      </c>
      <c r="AN21">
        <v>0</v>
      </c>
      <c r="AO21">
        <v>6.7208399999999999</v>
      </c>
      <c r="AP21">
        <v>2.667783010999508</v>
      </c>
      <c r="AQ21">
        <v>0</v>
      </c>
      <c r="AR21">
        <v>12.057200000000002</v>
      </c>
      <c r="AS21">
        <v>8.1023902983942921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680.23011354487846</v>
      </c>
      <c r="DN21">
        <v>22.487361376613379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41.322562197802199</v>
      </c>
      <c r="L22">
        <v>20.000292034752135</v>
      </c>
      <c r="M22">
        <v>0</v>
      </c>
      <c r="N22">
        <v>30.001311876858491</v>
      </c>
      <c r="O22">
        <v>50.381526449335901</v>
      </c>
      <c r="P22">
        <v>69.040321097515758</v>
      </c>
      <c r="Q22">
        <v>2</v>
      </c>
      <c r="R22">
        <v>5.0625882608695658</v>
      </c>
      <c r="S22">
        <v>3.5845717284040992</v>
      </c>
      <c r="T22">
        <v>0</v>
      </c>
      <c r="U22">
        <v>298.19903419182953</v>
      </c>
      <c r="V22">
        <v>0</v>
      </c>
      <c r="W22">
        <v>5.0822340688437766</v>
      </c>
      <c r="X22">
        <v>17.997010191419143</v>
      </c>
      <c r="Y22">
        <v>0</v>
      </c>
      <c r="Z22">
        <v>3.3293303999999999</v>
      </c>
      <c r="AA22">
        <v>10.835253990951498</v>
      </c>
      <c r="AB22">
        <v>10.036104000000002</v>
      </c>
      <c r="AC22">
        <v>7.4705399999999997</v>
      </c>
      <c r="AD22">
        <v>9.2933500000000002</v>
      </c>
      <c r="AE22">
        <v>12.557578799999998</v>
      </c>
      <c r="AF22">
        <v>0</v>
      </c>
      <c r="AG22">
        <v>0</v>
      </c>
      <c r="AH22">
        <v>38.847209999999997</v>
      </c>
      <c r="AI22">
        <v>5.8194000000000026</v>
      </c>
      <c r="AJ22">
        <v>0</v>
      </c>
      <c r="AK22">
        <v>13.020920000000004</v>
      </c>
      <c r="AL22">
        <v>19.476600000000001</v>
      </c>
      <c r="AM22">
        <v>4.0144416000000005</v>
      </c>
      <c r="AN22">
        <v>0</v>
      </c>
      <c r="AO22">
        <v>6.7208399999999999</v>
      </c>
      <c r="AP22">
        <v>2.667783010999508</v>
      </c>
      <c r="AQ22">
        <v>0</v>
      </c>
      <c r="AR22">
        <v>12.057200000000002</v>
      </c>
      <c r="AS22">
        <v>8.1023902983942921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684.29853940451517</v>
      </c>
      <c r="DN22">
        <v>22.621854793460862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41.310863590294574</v>
      </c>
      <c r="L23">
        <v>20.000302732157724</v>
      </c>
      <c r="M23">
        <v>0</v>
      </c>
      <c r="N23">
        <v>30.001311876858491</v>
      </c>
      <c r="O23">
        <v>50.381526449335901</v>
      </c>
      <c r="P23">
        <v>69.040321097515758</v>
      </c>
      <c r="Q23">
        <v>2</v>
      </c>
      <c r="R23">
        <v>5.06016152173913</v>
      </c>
      <c r="S23">
        <v>3.522907336065574</v>
      </c>
      <c r="T23">
        <v>0</v>
      </c>
      <c r="U23">
        <v>298.19903419182953</v>
      </c>
      <c r="V23">
        <v>0</v>
      </c>
      <c r="W23">
        <v>5.0822340688437766</v>
      </c>
      <c r="X23">
        <v>17.997010191419143</v>
      </c>
      <c r="Y23">
        <v>0</v>
      </c>
      <c r="Z23">
        <v>3.3293303999999999</v>
      </c>
      <c r="AA23">
        <v>10.835253990951498</v>
      </c>
      <c r="AB23">
        <v>10.036104000000002</v>
      </c>
      <c r="AC23">
        <v>7.4705399999999997</v>
      </c>
      <c r="AD23">
        <v>9.2933500000000002</v>
      </c>
      <c r="AE23">
        <v>12.557578799999998</v>
      </c>
      <c r="AF23">
        <v>0</v>
      </c>
      <c r="AG23">
        <v>0</v>
      </c>
      <c r="AH23">
        <v>38.847209999999997</v>
      </c>
      <c r="AI23">
        <v>7.7591999999999999</v>
      </c>
      <c r="AJ23">
        <v>0</v>
      </c>
      <c r="AK23">
        <v>13.020920000000004</v>
      </c>
      <c r="AL23">
        <v>19.476600000000001</v>
      </c>
      <c r="AM23">
        <v>4.0144416000000005</v>
      </c>
      <c r="AN23">
        <v>0</v>
      </c>
      <c r="AO23">
        <v>6.7208399999999999</v>
      </c>
      <c r="AP23">
        <v>2.667783010999508</v>
      </c>
      <c r="AQ23">
        <v>0</v>
      </c>
      <c r="AR23">
        <v>12.057200000000002</v>
      </c>
      <c r="AS23">
        <v>8.1023902983942921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686.1029116117785</v>
      </c>
      <c r="DN23">
        <v>22.681503544626473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41.310863590294574</v>
      </c>
      <c r="L24">
        <v>20.24818566689823</v>
      </c>
      <c r="M24">
        <v>0</v>
      </c>
      <c r="N24">
        <v>30.001311876858491</v>
      </c>
      <c r="O24">
        <v>50.381526449335901</v>
      </c>
      <c r="P24">
        <v>69.040321097515758</v>
      </c>
      <c r="Q24">
        <v>2</v>
      </c>
      <c r="R24">
        <v>5.06016152173913</v>
      </c>
      <c r="S24">
        <v>3.522907336065574</v>
      </c>
      <c r="T24">
        <v>0</v>
      </c>
      <c r="U24">
        <v>298.19903419182953</v>
      </c>
      <c r="V24">
        <v>0</v>
      </c>
      <c r="W24">
        <v>5.0822340688437766</v>
      </c>
      <c r="X24">
        <v>17.997010191419143</v>
      </c>
      <c r="Y24">
        <v>0</v>
      </c>
      <c r="Z24">
        <v>3.3293303999999999</v>
      </c>
      <c r="AA24">
        <v>10.835253990951498</v>
      </c>
      <c r="AB24">
        <v>10.036104000000002</v>
      </c>
      <c r="AC24">
        <v>7.4705399999999997</v>
      </c>
      <c r="AD24">
        <v>9.2933500000000002</v>
      </c>
      <c r="AE24">
        <v>12.557578799999998</v>
      </c>
      <c r="AF24">
        <v>0</v>
      </c>
      <c r="AG24">
        <v>0</v>
      </c>
      <c r="AH24">
        <v>38.847209999999997</v>
      </c>
      <c r="AI24">
        <v>16.609860800000003</v>
      </c>
      <c r="AJ24">
        <v>0</v>
      </c>
      <c r="AK24">
        <v>13.020920000000004</v>
      </c>
      <c r="AL24">
        <v>19.476600000000001</v>
      </c>
      <c r="AM24">
        <v>4.0144416000000005</v>
      </c>
      <c r="AN24">
        <v>0</v>
      </c>
      <c r="AO24">
        <v>6.7208399999999999</v>
      </c>
      <c r="AP24">
        <v>2.667783010999508</v>
      </c>
      <c r="AQ24">
        <v>0</v>
      </c>
      <c r="AR24">
        <v>12.057200000000002</v>
      </c>
      <c r="AS24">
        <v>8.1023902983942921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694.91030187791773</v>
      </c>
      <c r="DN24">
        <v>22.972657013227831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41.310863590294574</v>
      </c>
      <c r="L25">
        <v>20.216028210393564</v>
      </c>
      <c r="M25">
        <v>0</v>
      </c>
      <c r="N25">
        <v>30.001311876858491</v>
      </c>
      <c r="O25">
        <v>50.381526449335901</v>
      </c>
      <c r="P25">
        <v>69.040321097515758</v>
      </c>
      <c r="Q25">
        <v>2</v>
      </c>
      <c r="R25">
        <v>5.06016152173913</v>
      </c>
      <c r="S25">
        <v>3.522907336065574</v>
      </c>
      <c r="T25">
        <v>0</v>
      </c>
      <c r="U25">
        <v>289.09235184029944</v>
      </c>
      <c r="V25">
        <v>0</v>
      </c>
      <c r="W25">
        <v>10.793865281261194</v>
      </c>
      <c r="X25">
        <v>35.72811490035469</v>
      </c>
      <c r="Y25">
        <v>0</v>
      </c>
      <c r="Z25">
        <v>3.3293303999999999</v>
      </c>
      <c r="AA25">
        <v>10.835253990951498</v>
      </c>
      <c r="AB25">
        <v>10.036104000000002</v>
      </c>
      <c r="AC25">
        <v>7.4705399999999997</v>
      </c>
      <c r="AD25">
        <v>9.2933500000000002</v>
      </c>
      <c r="AE25">
        <v>12.557578799999998</v>
      </c>
      <c r="AF25">
        <v>0</v>
      </c>
      <c r="AG25">
        <v>0</v>
      </c>
      <c r="AH25">
        <v>38.847209999999997</v>
      </c>
      <c r="AI25">
        <v>16.609860800000003</v>
      </c>
      <c r="AJ25">
        <v>0</v>
      </c>
      <c r="AK25">
        <v>13.020920000000004</v>
      </c>
      <c r="AL25">
        <v>19.476600000000001</v>
      </c>
      <c r="AM25">
        <v>4.0144416000000005</v>
      </c>
      <c r="AN25">
        <v>0</v>
      </c>
      <c r="AO25">
        <v>6.7208399999999999</v>
      </c>
      <c r="AP25">
        <v>2.667783010999508</v>
      </c>
      <c r="AQ25">
        <v>0</v>
      </c>
      <c r="AR25">
        <v>12.057200000000002</v>
      </c>
      <c r="AS25">
        <v>8.1023902983942921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708.75647324145041</v>
      </c>
      <c r="DN25">
        <v>23.430381763013386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41.310863590294574</v>
      </c>
      <c r="L26">
        <v>20.216028210393564</v>
      </c>
      <c r="M26">
        <v>0</v>
      </c>
      <c r="N26">
        <v>30.001311876858491</v>
      </c>
      <c r="O26">
        <v>50.381526449335901</v>
      </c>
      <c r="P26">
        <v>69.040321097515758</v>
      </c>
      <c r="Q26">
        <v>2</v>
      </c>
      <c r="R26">
        <v>5.06016152173913</v>
      </c>
      <c r="S26">
        <v>3.522907336065574</v>
      </c>
      <c r="T26">
        <v>0</v>
      </c>
      <c r="U26">
        <v>289.09235184029944</v>
      </c>
      <c r="V26">
        <v>0</v>
      </c>
      <c r="W26">
        <v>10.793865281261194</v>
      </c>
      <c r="X26">
        <v>37.469747188160682</v>
      </c>
      <c r="Y26">
        <v>0</v>
      </c>
      <c r="Z26">
        <v>3.3293303999999999</v>
      </c>
      <c r="AA26">
        <v>10.835253990951498</v>
      </c>
      <c r="AB26">
        <v>10.036104000000002</v>
      </c>
      <c r="AC26">
        <v>7.4705399999999997</v>
      </c>
      <c r="AD26">
        <v>9.2933500000000002</v>
      </c>
      <c r="AE26">
        <v>12.557578799999998</v>
      </c>
      <c r="AF26">
        <v>0</v>
      </c>
      <c r="AG26">
        <v>0</v>
      </c>
      <c r="AH26">
        <v>38.847209999999997</v>
      </c>
      <c r="AI26">
        <v>16.609860800000003</v>
      </c>
      <c r="AJ26">
        <v>0</v>
      </c>
      <c r="AK26">
        <v>13.020920000000004</v>
      </c>
      <c r="AL26">
        <v>19.476600000000001</v>
      </c>
      <c r="AM26">
        <v>4.0144416000000005</v>
      </c>
      <c r="AN26">
        <v>0</v>
      </c>
      <c r="AO26">
        <v>6.7208399999999999</v>
      </c>
      <c r="AP26">
        <v>2.667783010999508</v>
      </c>
      <c r="AQ26">
        <v>0</v>
      </c>
      <c r="AR26">
        <v>12.057200000000002</v>
      </c>
      <c r="AS26">
        <v>8.1023902983942921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710.44237333899002</v>
      </c>
      <c r="DN26">
        <v>23.486113953279755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41.310863590294574</v>
      </c>
      <c r="L27">
        <v>20.216028210393564</v>
      </c>
      <c r="M27">
        <v>0</v>
      </c>
      <c r="N27">
        <v>30.001311876858491</v>
      </c>
      <c r="O27">
        <v>50.381526449335901</v>
      </c>
      <c r="P27">
        <v>69.040321097515758</v>
      </c>
      <c r="Q27">
        <v>2</v>
      </c>
      <c r="R27">
        <v>5.1640055614406783</v>
      </c>
      <c r="S27">
        <v>3.522907336065574</v>
      </c>
      <c r="T27">
        <v>0</v>
      </c>
      <c r="U27">
        <v>286.73602724733939</v>
      </c>
      <c r="V27">
        <v>0</v>
      </c>
      <c r="W27">
        <v>10.787090592334495</v>
      </c>
      <c r="X27">
        <v>37.469747188160682</v>
      </c>
      <c r="Y27">
        <v>0</v>
      </c>
      <c r="Z27">
        <v>3.3293303999999999</v>
      </c>
      <c r="AA27">
        <v>10.835253990951498</v>
      </c>
      <c r="AB27">
        <v>10.036104000000002</v>
      </c>
      <c r="AC27">
        <v>7.4705399999999997</v>
      </c>
      <c r="AD27">
        <v>9.2933500000000002</v>
      </c>
      <c r="AE27">
        <v>12.557578799999998</v>
      </c>
      <c r="AF27">
        <v>0</v>
      </c>
      <c r="AG27">
        <v>0</v>
      </c>
      <c r="AH27">
        <v>38.847209999999997</v>
      </c>
      <c r="AI27">
        <v>16.609860800000003</v>
      </c>
      <c r="AJ27">
        <v>0</v>
      </c>
      <c r="AK27">
        <v>13.020920000000004</v>
      </c>
      <c r="AL27">
        <v>19.476600000000001</v>
      </c>
      <c r="AM27">
        <v>4.0144416000000005</v>
      </c>
      <c r="AN27">
        <v>0</v>
      </c>
      <c r="AO27">
        <v>6.7208399999999999</v>
      </c>
      <c r="AP27">
        <v>2.667783010999508</v>
      </c>
      <c r="AQ27">
        <v>0</v>
      </c>
      <c r="AR27">
        <v>12.057200000000002</v>
      </c>
      <c r="AS27">
        <v>8.1023902983942921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708.25541441991368</v>
      </c>
      <c r="DN27">
        <v>23.413817630170875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41.310863590294574</v>
      </c>
      <c r="L28">
        <v>20.216028210393564</v>
      </c>
      <c r="M28">
        <v>0</v>
      </c>
      <c r="N28">
        <v>30.001311876858491</v>
      </c>
      <c r="O28">
        <v>50.381526449335901</v>
      </c>
      <c r="P28">
        <v>69.040321097515758</v>
      </c>
      <c r="Q28">
        <v>2</v>
      </c>
      <c r="R28">
        <v>5.1640055614406783</v>
      </c>
      <c r="S28">
        <v>3.522907336065574</v>
      </c>
      <c r="T28">
        <v>0</v>
      </c>
      <c r="U28">
        <v>286.73602724733939</v>
      </c>
      <c r="V28">
        <v>0</v>
      </c>
      <c r="W28">
        <v>10.787090592334495</v>
      </c>
      <c r="X28">
        <v>37.469747188160682</v>
      </c>
      <c r="Y28">
        <v>0</v>
      </c>
      <c r="Z28">
        <v>3.3293303999999999</v>
      </c>
      <c r="AA28">
        <v>10.835253990951498</v>
      </c>
      <c r="AB28">
        <v>10.036104000000002</v>
      </c>
      <c r="AC28">
        <v>7.4705399999999997</v>
      </c>
      <c r="AD28">
        <v>9.2933500000000002</v>
      </c>
      <c r="AE28">
        <v>12.557578799999998</v>
      </c>
      <c r="AF28">
        <v>0</v>
      </c>
      <c r="AG28">
        <v>0</v>
      </c>
      <c r="AH28">
        <v>38.847209999999997</v>
      </c>
      <c r="AI28">
        <v>16.609860800000003</v>
      </c>
      <c r="AJ28">
        <v>0</v>
      </c>
      <c r="AK28">
        <v>13.020920000000004</v>
      </c>
      <c r="AL28">
        <v>19.476600000000001</v>
      </c>
      <c r="AM28">
        <v>4.0144416000000005</v>
      </c>
      <c r="AN28">
        <v>0</v>
      </c>
      <c r="AO28">
        <v>6.7208399999999999</v>
      </c>
      <c r="AP28">
        <v>2.667783010999508</v>
      </c>
      <c r="AQ28">
        <v>0</v>
      </c>
      <c r="AR28">
        <v>13.178800000000003</v>
      </c>
      <c r="AS28">
        <v>8.1023902983942921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709.34112321991381</v>
      </c>
      <c r="DN28">
        <v>23.449708830170877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41.310863590294574</v>
      </c>
      <c r="L29">
        <v>20.216028210393564</v>
      </c>
      <c r="M29">
        <v>0</v>
      </c>
      <c r="N29">
        <v>30.001311876858491</v>
      </c>
      <c r="O29">
        <v>50.381526449335901</v>
      </c>
      <c r="P29">
        <v>69.040321097515758</v>
      </c>
      <c r="Q29">
        <v>2</v>
      </c>
      <c r="R29">
        <v>5.1658560447239692</v>
      </c>
      <c r="S29">
        <v>3.522907336065574</v>
      </c>
      <c r="T29">
        <v>0</v>
      </c>
      <c r="U29">
        <v>286.73602724733939</v>
      </c>
      <c r="V29">
        <v>0</v>
      </c>
      <c r="W29">
        <v>10.787090592334495</v>
      </c>
      <c r="X29">
        <v>37.469747188160682</v>
      </c>
      <c r="Y29">
        <v>0</v>
      </c>
      <c r="Z29">
        <v>3.3293303999999999</v>
      </c>
      <c r="AA29">
        <v>10.835253990951498</v>
      </c>
      <c r="AB29">
        <v>10.036104000000002</v>
      </c>
      <c r="AC29">
        <v>7.4705399999999997</v>
      </c>
      <c r="AD29">
        <v>9.2933500000000002</v>
      </c>
      <c r="AE29">
        <v>12.557578799999998</v>
      </c>
      <c r="AF29">
        <v>0</v>
      </c>
      <c r="AG29">
        <v>0</v>
      </c>
      <c r="AH29">
        <v>38.847209999999997</v>
      </c>
      <c r="AI29">
        <v>16.609860800000003</v>
      </c>
      <c r="AJ29">
        <v>0</v>
      </c>
      <c r="AK29">
        <v>13.020920000000004</v>
      </c>
      <c r="AL29">
        <v>19.476600000000001</v>
      </c>
      <c r="AM29">
        <v>4.0144416000000005</v>
      </c>
      <c r="AN29">
        <v>0</v>
      </c>
      <c r="AO29">
        <v>6.7208399999999999</v>
      </c>
      <c r="AP29">
        <v>2.667783010999508</v>
      </c>
      <c r="AQ29">
        <v>0</v>
      </c>
      <c r="AR29">
        <v>13.178800000000003</v>
      </c>
      <c r="AS29">
        <v>8.1023902983942921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709.34291437209481</v>
      </c>
      <c r="DN29">
        <v>23.449768161273042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41.310863590294574</v>
      </c>
      <c r="L30">
        <v>20.216028210393564</v>
      </c>
      <c r="M30">
        <v>0</v>
      </c>
      <c r="N30">
        <v>30.001311876858491</v>
      </c>
      <c r="O30">
        <v>50.381526449335901</v>
      </c>
      <c r="P30">
        <v>69.040321097515758</v>
      </c>
      <c r="Q30">
        <v>2</v>
      </c>
      <c r="R30">
        <v>5.1658560447239692</v>
      </c>
      <c r="S30">
        <v>3.522907336065574</v>
      </c>
      <c r="T30">
        <v>0</v>
      </c>
      <c r="U30">
        <v>286.73602724733939</v>
      </c>
      <c r="V30">
        <v>0</v>
      </c>
      <c r="W30">
        <v>4.9982788296041303</v>
      </c>
      <c r="X30">
        <v>17.997010191419143</v>
      </c>
      <c r="Y30">
        <v>0</v>
      </c>
      <c r="Z30">
        <v>3.3293303999999999</v>
      </c>
      <c r="AA30">
        <v>10.835253990951498</v>
      </c>
      <c r="AB30">
        <v>10.036104000000002</v>
      </c>
      <c r="AC30">
        <v>7.4705399999999997</v>
      </c>
      <c r="AD30">
        <v>9.2933500000000002</v>
      </c>
      <c r="AE30">
        <v>12.557578799999998</v>
      </c>
      <c r="AF30">
        <v>0</v>
      </c>
      <c r="AG30">
        <v>0</v>
      </c>
      <c r="AH30">
        <v>38.847209999999997</v>
      </c>
      <c r="AI30">
        <v>4.8495000000000017</v>
      </c>
      <c r="AJ30">
        <v>0</v>
      </c>
      <c r="AK30">
        <v>13.020920000000004</v>
      </c>
      <c r="AL30">
        <v>19.476600000000001</v>
      </c>
      <c r="AM30">
        <v>4.0144416000000005</v>
      </c>
      <c r="AN30">
        <v>0</v>
      </c>
      <c r="AO30">
        <v>6.7208399999999999</v>
      </c>
      <c r="AP30">
        <v>2.667783010999508</v>
      </c>
      <c r="AQ30">
        <v>0</v>
      </c>
      <c r="AR30">
        <v>12.057200000000002</v>
      </c>
      <c r="AS30">
        <v>8.1023902983942921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672.41999707820514</v>
      </c>
      <c r="DN30">
        <v>22.229175895690773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41.310863590294574</v>
      </c>
      <c r="L31">
        <v>20.216028210393564</v>
      </c>
      <c r="M31">
        <v>0</v>
      </c>
      <c r="N31">
        <v>30.001311876858491</v>
      </c>
      <c r="O31">
        <v>50.381526449335901</v>
      </c>
      <c r="P31">
        <v>69.040321097515758</v>
      </c>
      <c r="Q31">
        <v>2</v>
      </c>
      <c r="R31">
        <v>5.1659321254732289</v>
      </c>
      <c r="S31">
        <v>3.522907336065574</v>
      </c>
      <c r="T31">
        <v>0</v>
      </c>
      <c r="U31">
        <v>284.37560564166307</v>
      </c>
      <c r="V31">
        <v>0</v>
      </c>
      <c r="W31">
        <v>4.9982788296041303</v>
      </c>
      <c r="X31">
        <v>17.997010191419143</v>
      </c>
      <c r="Y31">
        <v>0</v>
      </c>
      <c r="Z31">
        <v>3.3293303999999999</v>
      </c>
      <c r="AA31">
        <v>10.835253990951498</v>
      </c>
      <c r="AB31">
        <v>10.036104000000002</v>
      </c>
      <c r="AC31">
        <v>7.4705399999999997</v>
      </c>
      <c r="AD31">
        <v>9.2933500000000002</v>
      </c>
      <c r="AE31">
        <v>12.557578799999998</v>
      </c>
      <c r="AF31">
        <v>0</v>
      </c>
      <c r="AG31">
        <v>0</v>
      </c>
      <c r="AH31">
        <v>38.847209999999997</v>
      </c>
      <c r="AI31">
        <v>4.8495000000000017</v>
      </c>
      <c r="AJ31">
        <v>0</v>
      </c>
      <c r="AK31">
        <v>13.020920000000004</v>
      </c>
      <c r="AL31">
        <v>19.476600000000001</v>
      </c>
      <c r="AM31">
        <v>4.0144416000000005</v>
      </c>
      <c r="AN31">
        <v>0</v>
      </c>
      <c r="AO31">
        <v>6.7208399999999999</v>
      </c>
      <c r="AP31">
        <v>2.667783010999508</v>
      </c>
      <c r="AQ31">
        <v>0</v>
      </c>
      <c r="AR31">
        <v>12.057200000000002</v>
      </c>
      <c r="AS31">
        <v>8.1023902983942921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670.13518262470666</v>
      </c>
      <c r="DN31">
        <v>22.153644824262336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41.312423914262162</v>
      </c>
      <c r="L32">
        <v>20.216028210393564</v>
      </c>
      <c r="M32">
        <v>0</v>
      </c>
      <c r="N32">
        <v>30.001311876858491</v>
      </c>
      <c r="O32">
        <v>50.381526449335901</v>
      </c>
      <c r="P32">
        <v>69.040321097515758</v>
      </c>
      <c r="Q32">
        <v>2</v>
      </c>
      <c r="R32">
        <v>5.1659321254732289</v>
      </c>
      <c r="S32">
        <v>3.522907336065574</v>
      </c>
      <c r="T32">
        <v>0</v>
      </c>
      <c r="U32">
        <v>284.37560564166307</v>
      </c>
      <c r="V32">
        <v>0</v>
      </c>
      <c r="W32">
        <v>4.9982788296041303</v>
      </c>
      <c r="X32">
        <v>17.997010191419143</v>
      </c>
      <c r="Y32">
        <v>0</v>
      </c>
      <c r="Z32">
        <v>3.3293303999999999</v>
      </c>
      <c r="AA32">
        <v>10.835253990951498</v>
      </c>
      <c r="AB32">
        <v>10.036104000000002</v>
      </c>
      <c r="AC32">
        <v>7.4705399999999997</v>
      </c>
      <c r="AD32">
        <v>9.2933500000000002</v>
      </c>
      <c r="AE32">
        <v>12.557578799999998</v>
      </c>
      <c r="AF32">
        <v>0</v>
      </c>
      <c r="AG32">
        <v>0</v>
      </c>
      <c r="AH32">
        <v>38.847209999999997</v>
      </c>
      <c r="AI32">
        <v>4.8495000000000017</v>
      </c>
      <c r="AJ32">
        <v>0</v>
      </c>
      <c r="AK32">
        <v>13.020920000000004</v>
      </c>
      <c r="AL32">
        <v>19.476600000000001</v>
      </c>
      <c r="AM32">
        <v>4.0144416000000005</v>
      </c>
      <c r="AN32">
        <v>0</v>
      </c>
      <c r="AO32">
        <v>6.7208399999999999</v>
      </c>
      <c r="AP32">
        <v>2.667783010999508</v>
      </c>
      <c r="AQ32">
        <v>0</v>
      </c>
      <c r="AR32">
        <v>12.057200000000002</v>
      </c>
      <c r="AS32">
        <v>8.1023902983942921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670.13669315193147</v>
      </c>
      <c r="DN32">
        <v>22.15369462100503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41.322771546278496</v>
      </c>
      <c r="L33">
        <v>20.309984621818185</v>
      </c>
      <c r="M33">
        <v>0</v>
      </c>
      <c r="N33">
        <v>30.001311876858491</v>
      </c>
      <c r="O33">
        <v>50.381526449335901</v>
      </c>
      <c r="P33">
        <v>69.040321097515758</v>
      </c>
      <c r="Q33">
        <v>2</v>
      </c>
      <c r="R33">
        <v>5.1647427961579497</v>
      </c>
      <c r="S33">
        <v>3.5323505519287841</v>
      </c>
      <c r="T33">
        <v>0</v>
      </c>
      <c r="U33">
        <v>284.37560564166307</v>
      </c>
      <c r="V33">
        <v>0</v>
      </c>
      <c r="W33">
        <v>4.9982788296041303</v>
      </c>
      <c r="X33">
        <v>30.000277715462978</v>
      </c>
      <c r="Y33">
        <v>0</v>
      </c>
      <c r="Z33">
        <v>3.3293303999999999</v>
      </c>
      <c r="AA33">
        <v>10.835253990951498</v>
      </c>
      <c r="AB33">
        <v>10.036104000000002</v>
      </c>
      <c r="AC33">
        <v>7.4705399999999997</v>
      </c>
      <c r="AD33">
        <v>9.2933500000000002</v>
      </c>
      <c r="AE33">
        <v>12.557578799999998</v>
      </c>
      <c r="AF33">
        <v>0</v>
      </c>
      <c r="AG33">
        <v>0</v>
      </c>
      <c r="AH33">
        <v>38.847209999999997</v>
      </c>
      <c r="AI33">
        <v>4.8495000000000017</v>
      </c>
      <c r="AJ33">
        <v>0</v>
      </c>
      <c r="AK33">
        <v>13.020920000000004</v>
      </c>
      <c r="AL33">
        <v>19.476600000000001</v>
      </c>
      <c r="AM33">
        <v>4.0144416000000005</v>
      </c>
      <c r="AN33">
        <v>0</v>
      </c>
      <c r="AO33">
        <v>6.7208399999999999</v>
      </c>
      <c r="AP33">
        <v>2.9280545242677518</v>
      </c>
      <c r="AQ33">
        <v>0</v>
      </c>
      <c r="AR33">
        <v>12.057200000000002</v>
      </c>
      <c r="AS33">
        <v>8.1023902983942921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682.11673954664036</v>
      </c>
      <c r="DN33">
        <v>22.549745193596983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41.322771546278496</v>
      </c>
      <c r="L34">
        <v>20.309984621818185</v>
      </c>
      <c r="M34">
        <v>0</v>
      </c>
      <c r="N34">
        <v>30.001311876858491</v>
      </c>
      <c r="O34">
        <v>50.381526449335901</v>
      </c>
      <c r="P34">
        <v>69.040321097515758</v>
      </c>
      <c r="Q34">
        <v>2</v>
      </c>
      <c r="R34">
        <v>5.1647427961579497</v>
      </c>
      <c r="S34">
        <v>3.5323505519287841</v>
      </c>
      <c r="T34">
        <v>0</v>
      </c>
      <c r="U34">
        <v>284.37560564166307</v>
      </c>
      <c r="V34">
        <v>0</v>
      </c>
      <c r="W34">
        <v>4.9982788296041303</v>
      </c>
      <c r="X34">
        <v>30.000277715462978</v>
      </c>
      <c r="Y34">
        <v>0</v>
      </c>
      <c r="Z34">
        <v>3.3293303999999999</v>
      </c>
      <c r="AA34">
        <v>10.835253990951498</v>
      </c>
      <c r="AB34">
        <v>10.036104000000002</v>
      </c>
      <c r="AC34">
        <v>7.4705399999999997</v>
      </c>
      <c r="AD34">
        <v>9.2933500000000002</v>
      </c>
      <c r="AE34">
        <v>12.557578799999998</v>
      </c>
      <c r="AF34">
        <v>0</v>
      </c>
      <c r="AG34">
        <v>0</v>
      </c>
      <c r="AH34">
        <v>38.847209999999997</v>
      </c>
      <c r="AI34">
        <v>4.8495000000000017</v>
      </c>
      <c r="AJ34">
        <v>0</v>
      </c>
      <c r="AK34">
        <v>13.020920000000004</v>
      </c>
      <c r="AL34">
        <v>19.476600000000001</v>
      </c>
      <c r="AM34">
        <v>4.0144416000000005</v>
      </c>
      <c r="AN34">
        <v>0</v>
      </c>
      <c r="AO34">
        <v>6.7208399999999999</v>
      </c>
      <c r="AP34">
        <v>2.9280545242677518</v>
      </c>
      <c r="AQ34">
        <v>0</v>
      </c>
      <c r="AR34">
        <v>12.057200000000002</v>
      </c>
      <c r="AS34">
        <v>8.1023902983942921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682.11673954664036</v>
      </c>
      <c r="DN34">
        <v>22.549745193596983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41.321546622734765</v>
      </c>
      <c r="L35">
        <v>20.309984621818185</v>
      </c>
      <c r="M35">
        <v>0</v>
      </c>
      <c r="N35">
        <v>30.001311876858491</v>
      </c>
      <c r="O35">
        <v>50.381526449335901</v>
      </c>
      <c r="P35">
        <v>69.040321097515758</v>
      </c>
      <c r="Q35">
        <v>2</v>
      </c>
      <c r="R35">
        <v>5.1645219052470708</v>
      </c>
      <c r="S35">
        <v>3.5952595798687086</v>
      </c>
      <c r="T35">
        <v>0</v>
      </c>
      <c r="U35">
        <v>287.75182362820544</v>
      </c>
      <c r="V35">
        <v>0</v>
      </c>
      <c r="W35">
        <v>4.9982788296041303</v>
      </c>
      <c r="X35">
        <v>30.990544105854053</v>
      </c>
      <c r="Y35">
        <v>0</v>
      </c>
      <c r="Z35">
        <v>3.3293303999999999</v>
      </c>
      <c r="AA35">
        <v>10.835253990951498</v>
      </c>
      <c r="AB35">
        <v>10.036104000000002</v>
      </c>
      <c r="AC35">
        <v>7.4705399999999997</v>
      </c>
      <c r="AD35">
        <v>9.2933500000000002</v>
      </c>
      <c r="AE35">
        <v>12.557578799999998</v>
      </c>
      <c r="AF35">
        <v>0</v>
      </c>
      <c r="AG35">
        <v>0</v>
      </c>
      <c r="AH35">
        <v>38.847209999999997</v>
      </c>
      <c r="AI35">
        <v>4.8495000000000017</v>
      </c>
      <c r="AJ35">
        <v>0</v>
      </c>
      <c r="AK35">
        <v>13.020920000000004</v>
      </c>
      <c r="AL35">
        <v>19.476600000000001</v>
      </c>
      <c r="AM35">
        <v>4.0144416000000005</v>
      </c>
      <c r="AN35">
        <v>0</v>
      </c>
      <c r="AO35">
        <v>6.7208399999999999</v>
      </c>
      <c r="AP35">
        <v>2.9280545242677518</v>
      </c>
      <c r="AQ35">
        <v>0</v>
      </c>
      <c r="AR35">
        <v>12.057200000000002</v>
      </c>
      <c r="AS35">
        <v>8.1023902983942921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686.40299293980956</v>
      </c>
      <c r="DN35">
        <v>22.691439390846512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41.321546622734765</v>
      </c>
      <c r="L36">
        <v>20.309984621818185</v>
      </c>
      <c r="M36">
        <v>0</v>
      </c>
      <c r="N36">
        <v>30.001311876858491</v>
      </c>
      <c r="O36">
        <v>50.381526449335901</v>
      </c>
      <c r="P36">
        <v>69.040321097515758</v>
      </c>
      <c r="Q36">
        <v>2</v>
      </c>
      <c r="R36">
        <v>5.1645219052470708</v>
      </c>
      <c r="S36">
        <v>3.5952595798687086</v>
      </c>
      <c r="T36">
        <v>0</v>
      </c>
      <c r="U36">
        <v>288.30073560687566</v>
      </c>
      <c r="V36">
        <v>0</v>
      </c>
      <c r="W36">
        <v>4.9982788296041303</v>
      </c>
      <c r="X36">
        <v>29.99814986123959</v>
      </c>
      <c r="Y36">
        <v>0</v>
      </c>
      <c r="Z36">
        <v>3.3293303999999999</v>
      </c>
      <c r="AA36">
        <v>10.835253990951498</v>
      </c>
      <c r="AB36">
        <v>10.036104000000002</v>
      </c>
      <c r="AC36">
        <v>7.4705399999999997</v>
      </c>
      <c r="AD36">
        <v>9.2933500000000002</v>
      </c>
      <c r="AE36">
        <v>12.557578799999998</v>
      </c>
      <c r="AF36">
        <v>0</v>
      </c>
      <c r="AG36">
        <v>0</v>
      </c>
      <c r="AH36">
        <v>38.847209999999997</v>
      </c>
      <c r="AI36">
        <v>4.8495000000000017</v>
      </c>
      <c r="AJ36">
        <v>0</v>
      </c>
      <c r="AK36">
        <v>13.020920000000004</v>
      </c>
      <c r="AL36">
        <v>19.476600000000001</v>
      </c>
      <c r="AM36">
        <v>4.0144416000000005</v>
      </c>
      <c r="AN36">
        <v>0</v>
      </c>
      <c r="AO36">
        <v>6.7208399999999999</v>
      </c>
      <c r="AP36">
        <v>2.9280545242677518</v>
      </c>
      <c r="AQ36">
        <v>0</v>
      </c>
      <c r="AR36">
        <v>12.057200000000002</v>
      </c>
      <c r="AS36">
        <v>8.1023902983942921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685.97370196844452</v>
      </c>
      <c r="DN36">
        <v>22.677248096267341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41.321546622734765</v>
      </c>
      <c r="L37">
        <v>20.45483858771512</v>
      </c>
      <c r="M37">
        <v>0</v>
      </c>
      <c r="N37">
        <v>30.001311876858491</v>
      </c>
      <c r="O37">
        <v>50.381526449335901</v>
      </c>
      <c r="P37">
        <v>69.040321097515758</v>
      </c>
      <c r="Q37">
        <v>2</v>
      </c>
      <c r="R37">
        <v>5.1645219052470708</v>
      </c>
      <c r="S37">
        <v>3.5952595798687086</v>
      </c>
      <c r="T37">
        <v>0</v>
      </c>
      <c r="U37">
        <v>288.30073560687566</v>
      </c>
      <c r="V37">
        <v>0</v>
      </c>
      <c r="W37">
        <v>4.9982788296041303</v>
      </c>
      <c r="X37">
        <v>29.998652593757015</v>
      </c>
      <c r="Y37">
        <v>0</v>
      </c>
      <c r="Z37">
        <v>3.3293303999999999</v>
      </c>
      <c r="AA37">
        <v>10.835253990951498</v>
      </c>
      <c r="AB37">
        <v>10.036104000000002</v>
      </c>
      <c r="AC37">
        <v>7.4705399999999997</v>
      </c>
      <c r="AD37">
        <v>9.2933500000000002</v>
      </c>
      <c r="AE37">
        <v>12.557578799999998</v>
      </c>
      <c r="AF37">
        <v>0</v>
      </c>
      <c r="AG37">
        <v>0</v>
      </c>
      <c r="AH37">
        <v>38.847209999999997</v>
      </c>
      <c r="AI37">
        <v>4.8495000000000017</v>
      </c>
      <c r="AJ37">
        <v>0</v>
      </c>
      <c r="AK37">
        <v>13.020920000000004</v>
      </c>
      <c r="AL37">
        <v>19.476600000000001</v>
      </c>
      <c r="AM37">
        <v>4.0144416000000005</v>
      </c>
      <c r="AN37">
        <v>0</v>
      </c>
      <c r="AO37">
        <v>6.7208399999999999</v>
      </c>
      <c r="AP37">
        <v>1.9520363495118347</v>
      </c>
      <c r="AQ37">
        <v>0</v>
      </c>
      <c r="AR37">
        <v>12.057200000000002</v>
      </c>
      <c r="AS37">
        <v>8.1023902983942921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685.16967896247172</v>
      </c>
      <c r="DN37">
        <v>22.650609625898554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41.321546622734765</v>
      </c>
      <c r="L38">
        <v>20.45483858771512</v>
      </c>
      <c r="M38">
        <v>0</v>
      </c>
      <c r="N38">
        <v>30.001311876858491</v>
      </c>
      <c r="O38">
        <v>50.381526449335901</v>
      </c>
      <c r="P38">
        <v>69.040321097515758</v>
      </c>
      <c r="Q38">
        <v>2</v>
      </c>
      <c r="R38">
        <v>5.1645219052470708</v>
      </c>
      <c r="S38">
        <v>3.5952595798687086</v>
      </c>
      <c r="T38">
        <v>0</v>
      </c>
      <c r="U38">
        <v>288.30073560687566</v>
      </c>
      <c r="V38">
        <v>0</v>
      </c>
      <c r="W38">
        <v>4.9982788296041303</v>
      </c>
      <c r="X38">
        <v>37.47042603092784</v>
      </c>
      <c r="Y38">
        <v>0</v>
      </c>
      <c r="Z38">
        <v>3.3293303999999999</v>
      </c>
      <c r="AA38">
        <v>10.835253990951498</v>
      </c>
      <c r="AB38">
        <v>10.036104000000002</v>
      </c>
      <c r="AC38">
        <v>7.4705399999999997</v>
      </c>
      <c r="AD38">
        <v>9.2933500000000002</v>
      </c>
      <c r="AE38">
        <v>12.557578799999998</v>
      </c>
      <c r="AF38">
        <v>0</v>
      </c>
      <c r="AG38">
        <v>0</v>
      </c>
      <c r="AH38">
        <v>38.847209999999997</v>
      </c>
      <c r="AI38">
        <v>4.8495000000000017</v>
      </c>
      <c r="AJ38">
        <v>0</v>
      </c>
      <c r="AK38">
        <v>13.020920000000004</v>
      </c>
      <c r="AL38">
        <v>19.476600000000001</v>
      </c>
      <c r="AM38">
        <v>4.0144416000000005</v>
      </c>
      <c r="AN38">
        <v>0</v>
      </c>
      <c r="AO38">
        <v>6.7208399999999999</v>
      </c>
      <c r="AP38">
        <v>1.9520363495118347</v>
      </c>
      <c r="AQ38">
        <v>0</v>
      </c>
      <c r="AR38">
        <v>12.057200000000002</v>
      </c>
      <c r="AS38">
        <v>8.1023902983942921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692.40235558934376</v>
      </c>
      <c r="DN38">
        <v>22.889706436197301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41.321546622734765</v>
      </c>
      <c r="L39">
        <v>20.45483858771512</v>
      </c>
      <c r="M39">
        <v>0</v>
      </c>
      <c r="N39">
        <v>30.001311876858491</v>
      </c>
      <c r="O39">
        <v>50.381526449335901</v>
      </c>
      <c r="P39">
        <v>69.040321097515758</v>
      </c>
      <c r="Q39">
        <v>2</v>
      </c>
      <c r="R39">
        <v>5.7120230335016053</v>
      </c>
      <c r="S39">
        <v>3.5952595798687086</v>
      </c>
      <c r="T39">
        <v>0</v>
      </c>
      <c r="U39">
        <v>286.73602724733939</v>
      </c>
      <c r="V39">
        <v>0</v>
      </c>
      <c r="W39">
        <v>4.9982788296041303</v>
      </c>
      <c r="X39">
        <v>37.467729122899165</v>
      </c>
      <c r="Y39">
        <v>0</v>
      </c>
      <c r="Z39">
        <v>3.3293303999999999</v>
      </c>
      <c r="AA39">
        <v>10.835253990951498</v>
      </c>
      <c r="AB39">
        <v>10.036104000000002</v>
      </c>
      <c r="AC39">
        <v>7.4705399999999997</v>
      </c>
      <c r="AD39">
        <v>9.2933500000000002</v>
      </c>
      <c r="AE39">
        <v>12.557578799999998</v>
      </c>
      <c r="AF39">
        <v>0</v>
      </c>
      <c r="AG39">
        <v>0</v>
      </c>
      <c r="AH39">
        <v>38.847209999999997</v>
      </c>
      <c r="AI39">
        <v>4.8495000000000017</v>
      </c>
      <c r="AJ39">
        <v>0</v>
      </c>
      <c r="AK39">
        <v>13.020920000000004</v>
      </c>
      <c r="AL39">
        <v>19.476600000000001</v>
      </c>
      <c r="AM39">
        <v>4.0144416000000005</v>
      </c>
      <c r="AN39">
        <v>0</v>
      </c>
      <c r="AO39">
        <v>6.7208399999999999</v>
      </c>
      <c r="AP39">
        <v>1.9520363495118347</v>
      </c>
      <c r="AQ39">
        <v>0</v>
      </c>
      <c r="AR39">
        <v>12.057200000000002</v>
      </c>
      <c r="AS39">
        <v>8.1023902983942921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691.41508847914588</v>
      </c>
      <c r="DN39">
        <v>22.85706940708485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41.321546622734765</v>
      </c>
      <c r="L40">
        <v>20.45483858771512</v>
      </c>
      <c r="M40">
        <v>0</v>
      </c>
      <c r="N40">
        <v>30.001311876858491</v>
      </c>
      <c r="O40">
        <v>50.381526449335901</v>
      </c>
      <c r="P40">
        <v>69.040321097515758</v>
      </c>
      <c r="Q40">
        <v>2</v>
      </c>
      <c r="R40">
        <v>5.7120230335016053</v>
      </c>
      <c r="S40">
        <v>3.5952595798687086</v>
      </c>
      <c r="T40">
        <v>0</v>
      </c>
      <c r="U40">
        <v>286.73602724733939</v>
      </c>
      <c r="V40">
        <v>0</v>
      </c>
      <c r="W40">
        <v>4.9982788296041303</v>
      </c>
      <c r="X40">
        <v>37.467729122899165</v>
      </c>
      <c r="Y40">
        <v>0</v>
      </c>
      <c r="Z40">
        <v>3.3293303999999999</v>
      </c>
      <c r="AA40">
        <v>10.835253990951498</v>
      </c>
      <c r="AB40">
        <v>10.036104000000002</v>
      </c>
      <c r="AC40">
        <v>7.4705399999999997</v>
      </c>
      <c r="AD40">
        <v>9.2933500000000002</v>
      </c>
      <c r="AE40">
        <v>12.557578799999998</v>
      </c>
      <c r="AF40">
        <v>0</v>
      </c>
      <c r="AG40">
        <v>0</v>
      </c>
      <c r="AH40">
        <v>38.847209999999997</v>
      </c>
      <c r="AI40">
        <v>4.8495000000000017</v>
      </c>
      <c r="AJ40">
        <v>0</v>
      </c>
      <c r="AK40">
        <v>13.020920000000004</v>
      </c>
      <c r="AL40">
        <v>19.476600000000001</v>
      </c>
      <c r="AM40">
        <v>4.0144416000000005</v>
      </c>
      <c r="AN40">
        <v>0</v>
      </c>
      <c r="AO40">
        <v>6.7208399999999999</v>
      </c>
      <c r="AP40">
        <v>1.9520363495118347</v>
      </c>
      <c r="AQ40">
        <v>0</v>
      </c>
      <c r="AR40">
        <v>12.057200000000002</v>
      </c>
      <c r="AS40">
        <v>8.1023902983942921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691.41508847914588</v>
      </c>
      <c r="DN40">
        <v>22.85706940708485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41.321546622734765</v>
      </c>
      <c r="L41">
        <v>20.45483858771512</v>
      </c>
      <c r="M41">
        <v>0</v>
      </c>
      <c r="N41">
        <v>30.001311876858491</v>
      </c>
      <c r="O41">
        <v>50.381526449335901</v>
      </c>
      <c r="P41">
        <v>69.040321097515758</v>
      </c>
      <c r="Q41">
        <v>2</v>
      </c>
      <c r="R41">
        <v>5.7120230335016053</v>
      </c>
      <c r="S41">
        <v>3.5952595798687086</v>
      </c>
      <c r="T41">
        <v>0</v>
      </c>
      <c r="U41">
        <v>286.73602724733939</v>
      </c>
      <c r="V41">
        <v>0</v>
      </c>
      <c r="W41">
        <v>4.9982788296041303</v>
      </c>
      <c r="X41">
        <v>37.467729122899165</v>
      </c>
      <c r="Y41">
        <v>0</v>
      </c>
      <c r="Z41">
        <v>3.3293303999999999</v>
      </c>
      <c r="AA41">
        <v>10.835253990951498</v>
      </c>
      <c r="AB41">
        <v>10.036104000000002</v>
      </c>
      <c r="AC41">
        <v>7.4705399999999997</v>
      </c>
      <c r="AD41">
        <v>9.2933500000000002</v>
      </c>
      <c r="AE41">
        <v>12.557578799999998</v>
      </c>
      <c r="AF41">
        <v>0</v>
      </c>
      <c r="AG41">
        <v>0</v>
      </c>
      <c r="AH41">
        <v>38.847209999999997</v>
      </c>
      <c r="AI41">
        <v>4.8495000000000017</v>
      </c>
      <c r="AJ41">
        <v>0</v>
      </c>
      <c r="AK41">
        <v>13.020920000000004</v>
      </c>
      <c r="AL41">
        <v>19.476600000000001</v>
      </c>
      <c r="AM41">
        <v>4.0144416000000005</v>
      </c>
      <c r="AN41">
        <v>0</v>
      </c>
      <c r="AO41">
        <v>6.7208399999999999</v>
      </c>
      <c r="AP41">
        <v>2.9280545242677518</v>
      </c>
      <c r="AQ41">
        <v>0</v>
      </c>
      <c r="AR41">
        <v>12.057200000000002</v>
      </c>
      <c r="AS41">
        <v>8.1023902983942921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692.35981677462496</v>
      </c>
      <c r="DN41">
        <v>22.888359286361734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41.321546622734765</v>
      </c>
      <c r="L42">
        <v>20.45483858771512</v>
      </c>
      <c r="M42">
        <v>0</v>
      </c>
      <c r="N42">
        <v>30.001311876858491</v>
      </c>
      <c r="O42">
        <v>50.381526449335901</v>
      </c>
      <c r="P42">
        <v>69.040321097515758</v>
      </c>
      <c r="Q42">
        <v>2</v>
      </c>
      <c r="R42">
        <v>5.7120230335016053</v>
      </c>
      <c r="S42">
        <v>3.5952595798687086</v>
      </c>
      <c r="T42">
        <v>0</v>
      </c>
      <c r="U42">
        <v>286.73602724733939</v>
      </c>
      <c r="V42">
        <v>0</v>
      </c>
      <c r="W42">
        <v>4.9982788296041303</v>
      </c>
      <c r="X42">
        <v>37.467729122899165</v>
      </c>
      <c r="Y42">
        <v>0</v>
      </c>
      <c r="Z42">
        <v>3.3293303999999999</v>
      </c>
      <c r="AA42">
        <v>10.835253990951498</v>
      </c>
      <c r="AB42">
        <v>10.036104000000002</v>
      </c>
      <c r="AC42">
        <v>7.4705399999999997</v>
      </c>
      <c r="AD42">
        <v>9.2933500000000002</v>
      </c>
      <c r="AE42">
        <v>12.557578799999998</v>
      </c>
      <c r="AF42">
        <v>0</v>
      </c>
      <c r="AG42">
        <v>0</v>
      </c>
      <c r="AH42">
        <v>38.847209999999997</v>
      </c>
      <c r="AI42">
        <v>4.8495000000000017</v>
      </c>
      <c r="AJ42">
        <v>0</v>
      </c>
      <c r="AK42">
        <v>13.020920000000004</v>
      </c>
      <c r="AL42">
        <v>19.476600000000001</v>
      </c>
      <c r="AM42">
        <v>4.0144416000000005</v>
      </c>
      <c r="AN42">
        <v>0</v>
      </c>
      <c r="AO42">
        <v>6.7208399999999999</v>
      </c>
      <c r="AP42">
        <v>2.9280545242677518</v>
      </c>
      <c r="AQ42">
        <v>0</v>
      </c>
      <c r="AR42">
        <v>12.057200000000002</v>
      </c>
      <c r="AS42">
        <v>8.1023902983942921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692.35981677462496</v>
      </c>
      <c r="DN42">
        <v>22.888359286361734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41.321546622734765</v>
      </c>
      <c r="L43">
        <v>20.45483858771512</v>
      </c>
      <c r="M43">
        <v>0</v>
      </c>
      <c r="N43">
        <v>30.001311876858491</v>
      </c>
      <c r="O43">
        <v>50.381526449335901</v>
      </c>
      <c r="P43">
        <v>69.040321097515758</v>
      </c>
      <c r="Q43">
        <v>2</v>
      </c>
      <c r="R43">
        <v>5.7120230335016053</v>
      </c>
      <c r="S43">
        <v>3.5952595798687086</v>
      </c>
      <c r="T43">
        <v>0</v>
      </c>
      <c r="U43">
        <v>286.73602724733939</v>
      </c>
      <c r="V43">
        <v>0</v>
      </c>
      <c r="W43">
        <v>4.9982788296041303</v>
      </c>
      <c r="X43">
        <v>37.467729122899165</v>
      </c>
      <c r="Y43">
        <v>0</v>
      </c>
      <c r="Z43">
        <v>3.3293303999999999</v>
      </c>
      <c r="AA43">
        <v>10.835253990951498</v>
      </c>
      <c r="AB43">
        <v>10.036104000000002</v>
      </c>
      <c r="AC43">
        <v>7.4705399999999997</v>
      </c>
      <c r="AD43">
        <v>9.2933500000000002</v>
      </c>
      <c r="AE43">
        <v>12.557578799999998</v>
      </c>
      <c r="AF43">
        <v>0</v>
      </c>
      <c r="AG43">
        <v>0</v>
      </c>
      <c r="AH43">
        <v>38.847209999999997</v>
      </c>
      <c r="AI43">
        <v>4.8495000000000017</v>
      </c>
      <c r="AJ43">
        <v>0</v>
      </c>
      <c r="AK43">
        <v>13.020920000000004</v>
      </c>
      <c r="AL43">
        <v>19.476600000000001</v>
      </c>
      <c r="AM43">
        <v>4.0144416000000005</v>
      </c>
      <c r="AN43">
        <v>0</v>
      </c>
      <c r="AO43">
        <v>6.7208399999999999</v>
      </c>
      <c r="AP43">
        <v>2.9280545242677518</v>
      </c>
      <c r="AQ43">
        <v>0</v>
      </c>
      <c r="AR43">
        <v>12.057200000000002</v>
      </c>
      <c r="AS43">
        <v>8.1023902983942921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692.35981677462496</v>
      </c>
      <c r="DN43">
        <v>22.888359286361734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41.321546622734765</v>
      </c>
      <c r="L44">
        <v>20.45483858771512</v>
      </c>
      <c r="M44">
        <v>0</v>
      </c>
      <c r="N44">
        <v>30.001311876858491</v>
      </c>
      <c r="O44">
        <v>50.381526449335901</v>
      </c>
      <c r="P44">
        <v>69.040321097515758</v>
      </c>
      <c r="Q44">
        <v>2</v>
      </c>
      <c r="R44">
        <v>5.0612089135254985</v>
      </c>
      <c r="S44">
        <v>3.5952595798687086</v>
      </c>
      <c r="T44">
        <v>0</v>
      </c>
      <c r="U44">
        <v>286.73602724733939</v>
      </c>
      <c r="V44">
        <v>0</v>
      </c>
      <c r="W44">
        <v>4.9997199999999999</v>
      </c>
      <c r="X44">
        <v>37.467729122899165</v>
      </c>
      <c r="Y44">
        <v>0</v>
      </c>
      <c r="Z44">
        <v>3.3293303999999999</v>
      </c>
      <c r="AA44">
        <v>10.835253990951498</v>
      </c>
      <c r="AB44">
        <v>10.036104000000002</v>
      </c>
      <c r="AC44">
        <v>7.4705399999999997</v>
      </c>
      <c r="AD44">
        <v>9.2933500000000002</v>
      </c>
      <c r="AE44">
        <v>12.557578799999998</v>
      </c>
      <c r="AF44">
        <v>0</v>
      </c>
      <c r="AG44">
        <v>0</v>
      </c>
      <c r="AH44">
        <v>38.847209999999997</v>
      </c>
      <c r="AI44">
        <v>4.8495000000000017</v>
      </c>
      <c r="AJ44">
        <v>0</v>
      </c>
      <c r="AK44">
        <v>13.020920000000004</v>
      </c>
      <c r="AL44">
        <v>19.476600000000001</v>
      </c>
      <c r="AM44">
        <v>4.0144416000000005</v>
      </c>
      <c r="AN44">
        <v>0</v>
      </c>
      <c r="AO44">
        <v>6.7208399999999999</v>
      </c>
      <c r="AP44">
        <v>2.9280545242677518</v>
      </c>
      <c r="AQ44">
        <v>0</v>
      </c>
      <c r="AR44">
        <v>12.057200000000002</v>
      </c>
      <c r="AS44">
        <v>8.1023902983942921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691.73122372896182</v>
      </c>
      <c r="DN44">
        <v>22.867579382444696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41.321546622734765</v>
      </c>
      <c r="L45">
        <v>20.45483858771512</v>
      </c>
      <c r="M45">
        <v>0</v>
      </c>
      <c r="N45">
        <v>30.001311876858491</v>
      </c>
      <c r="O45">
        <v>50.381526449335901</v>
      </c>
      <c r="P45">
        <v>69.040321097515758</v>
      </c>
      <c r="Q45">
        <v>2</v>
      </c>
      <c r="R45">
        <v>5.0612089135254985</v>
      </c>
      <c r="S45">
        <v>3.5952595798687086</v>
      </c>
      <c r="T45">
        <v>0</v>
      </c>
      <c r="U45">
        <v>286.73602724733939</v>
      </c>
      <c r="V45">
        <v>0</v>
      </c>
      <c r="W45">
        <v>4.9997199999999999</v>
      </c>
      <c r="X45">
        <v>17.417477218575247</v>
      </c>
      <c r="Y45">
        <v>0</v>
      </c>
      <c r="Z45">
        <v>3.3293303999999999</v>
      </c>
      <c r="AA45">
        <v>10.835253990951498</v>
      </c>
      <c r="AB45">
        <v>10.036104000000002</v>
      </c>
      <c r="AC45">
        <v>7.4705399999999997</v>
      </c>
      <c r="AD45">
        <v>9.2933500000000002</v>
      </c>
      <c r="AE45">
        <v>12.557578799999998</v>
      </c>
      <c r="AF45">
        <v>0</v>
      </c>
      <c r="AG45">
        <v>0</v>
      </c>
      <c r="AH45">
        <v>38.847209999999997</v>
      </c>
      <c r="AI45">
        <v>4.8495000000000017</v>
      </c>
      <c r="AJ45">
        <v>0</v>
      </c>
      <c r="AK45">
        <v>13.020920000000004</v>
      </c>
      <c r="AL45">
        <v>19.476600000000001</v>
      </c>
      <c r="AM45">
        <v>4.0144416000000005</v>
      </c>
      <c r="AN45">
        <v>0</v>
      </c>
      <c r="AO45">
        <v>6.7208399999999999</v>
      </c>
      <c r="AP45">
        <v>2.9280545242677518</v>
      </c>
      <c r="AQ45">
        <v>0</v>
      </c>
      <c r="AR45">
        <v>12.057200000000002</v>
      </c>
      <c r="AS45">
        <v>8.1023902983942921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672.32257985824833</v>
      </c>
      <c r="DN45">
        <v>22.225971348834314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41.321546622734765</v>
      </c>
      <c r="L46">
        <v>20.45483858771512</v>
      </c>
      <c r="M46">
        <v>0</v>
      </c>
      <c r="N46">
        <v>30.001311876858491</v>
      </c>
      <c r="O46">
        <v>50.381526449335901</v>
      </c>
      <c r="P46">
        <v>69.040321097515758</v>
      </c>
      <c r="Q46">
        <v>2</v>
      </c>
      <c r="R46">
        <v>5.0612089135254985</v>
      </c>
      <c r="S46">
        <v>3.5952595798687086</v>
      </c>
      <c r="T46">
        <v>0</v>
      </c>
      <c r="U46">
        <v>286.73602724733939</v>
      </c>
      <c r="V46">
        <v>0</v>
      </c>
      <c r="W46">
        <v>4.9997199999999999</v>
      </c>
      <c r="X46">
        <v>17.417477218575247</v>
      </c>
      <c r="Y46">
        <v>0</v>
      </c>
      <c r="Z46">
        <v>3.3293303999999999</v>
      </c>
      <c r="AA46">
        <v>10.835253990951498</v>
      </c>
      <c r="AB46">
        <v>10.036104000000002</v>
      </c>
      <c r="AC46">
        <v>7.4705399999999997</v>
      </c>
      <c r="AD46">
        <v>9.2933500000000002</v>
      </c>
      <c r="AE46">
        <v>12.557578799999998</v>
      </c>
      <c r="AF46">
        <v>0</v>
      </c>
      <c r="AG46">
        <v>0</v>
      </c>
      <c r="AH46">
        <v>38.847209999999997</v>
      </c>
      <c r="AI46">
        <v>4.8495000000000017</v>
      </c>
      <c r="AJ46">
        <v>0</v>
      </c>
      <c r="AK46">
        <v>13.020920000000004</v>
      </c>
      <c r="AL46">
        <v>19.476600000000001</v>
      </c>
      <c r="AM46">
        <v>4.0144416000000005</v>
      </c>
      <c r="AN46">
        <v>0</v>
      </c>
      <c r="AO46">
        <v>6.7208399999999999</v>
      </c>
      <c r="AP46">
        <v>2.9280545242677518</v>
      </c>
      <c r="AQ46">
        <v>0</v>
      </c>
      <c r="AR46">
        <v>13.178800000000003</v>
      </c>
      <c r="AS46">
        <v>8.1023902983942921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673.40828865824835</v>
      </c>
      <c r="DN46">
        <v>22.261862548834308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41.321546622734765</v>
      </c>
      <c r="L47">
        <v>20.45483858771512</v>
      </c>
      <c r="M47">
        <v>0</v>
      </c>
      <c r="N47">
        <v>30.001311876858491</v>
      </c>
      <c r="O47">
        <v>50.381526449335901</v>
      </c>
      <c r="P47">
        <v>69.040321097515758</v>
      </c>
      <c r="Q47">
        <v>2</v>
      </c>
      <c r="R47">
        <v>5.0612089135254985</v>
      </c>
      <c r="S47">
        <v>3.5952595798687086</v>
      </c>
      <c r="T47">
        <v>0</v>
      </c>
      <c r="U47">
        <v>286.73602724733939</v>
      </c>
      <c r="V47">
        <v>0</v>
      </c>
      <c r="W47">
        <v>4.9997199999999999</v>
      </c>
      <c r="X47">
        <v>17.417477218575247</v>
      </c>
      <c r="Y47">
        <v>0</v>
      </c>
      <c r="Z47">
        <v>3.3293303999999999</v>
      </c>
      <c r="AA47">
        <v>10.835253990951498</v>
      </c>
      <c r="AB47">
        <v>10.036104000000002</v>
      </c>
      <c r="AC47">
        <v>7.4705399999999997</v>
      </c>
      <c r="AD47">
        <v>9.2933500000000002</v>
      </c>
      <c r="AE47">
        <v>12.557578799999998</v>
      </c>
      <c r="AF47">
        <v>0</v>
      </c>
      <c r="AG47">
        <v>0</v>
      </c>
      <c r="AH47">
        <v>38.847209999999997</v>
      </c>
      <c r="AI47">
        <v>4.8495000000000017</v>
      </c>
      <c r="AJ47">
        <v>0</v>
      </c>
      <c r="AK47">
        <v>13.020920000000004</v>
      </c>
      <c r="AL47">
        <v>16.820700000000002</v>
      </c>
      <c r="AM47">
        <v>4.0144416000000005</v>
      </c>
      <c r="AN47">
        <v>0</v>
      </c>
      <c r="AO47">
        <v>6.7208399999999999</v>
      </c>
      <c r="AP47">
        <v>3.155792098377467</v>
      </c>
      <c r="AQ47">
        <v>0</v>
      </c>
      <c r="AR47">
        <v>13.178800000000003</v>
      </c>
      <c r="AS47">
        <v>8.1023902983942921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671.05781416210982</v>
      </c>
      <c r="DN47">
        <v>22.184174619082548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41.321546622734765</v>
      </c>
      <c r="L48">
        <v>20.45483858771512</v>
      </c>
      <c r="M48">
        <v>0</v>
      </c>
      <c r="N48">
        <v>30.001311876858491</v>
      </c>
      <c r="O48">
        <v>50.381526449335901</v>
      </c>
      <c r="P48">
        <v>69.040321097515758</v>
      </c>
      <c r="Q48">
        <v>2</v>
      </c>
      <c r="R48">
        <v>5.0612089135254985</v>
      </c>
      <c r="S48">
        <v>3.5952595798687086</v>
      </c>
      <c r="T48">
        <v>0</v>
      </c>
      <c r="U48">
        <v>286.73602724733939</v>
      </c>
      <c r="V48">
        <v>0</v>
      </c>
      <c r="W48">
        <v>4.9997199999999999</v>
      </c>
      <c r="X48">
        <v>17.417477218575247</v>
      </c>
      <c r="Y48">
        <v>0</v>
      </c>
      <c r="Z48">
        <v>3.3293303999999999</v>
      </c>
      <c r="AA48">
        <v>10.835253990951498</v>
      </c>
      <c r="AB48">
        <v>10.036104000000002</v>
      </c>
      <c r="AC48">
        <v>7.4705399999999997</v>
      </c>
      <c r="AD48">
        <v>9.2933500000000002</v>
      </c>
      <c r="AE48">
        <v>12.557578799999998</v>
      </c>
      <c r="AF48">
        <v>0</v>
      </c>
      <c r="AG48">
        <v>0</v>
      </c>
      <c r="AH48">
        <v>38.847209999999997</v>
      </c>
      <c r="AI48">
        <v>4.8495000000000017</v>
      </c>
      <c r="AJ48">
        <v>0</v>
      </c>
      <c r="AK48">
        <v>13.020920000000004</v>
      </c>
      <c r="AL48">
        <v>16.820700000000002</v>
      </c>
      <c r="AM48">
        <v>4.0144416000000005</v>
      </c>
      <c r="AN48">
        <v>0</v>
      </c>
      <c r="AO48">
        <v>6.7208399999999999</v>
      </c>
      <c r="AP48">
        <v>3.155792098377467</v>
      </c>
      <c r="AQ48">
        <v>0</v>
      </c>
      <c r="AR48">
        <v>12.057200000000002</v>
      </c>
      <c r="AS48">
        <v>8.1023902983942921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669.9721053621098</v>
      </c>
      <c r="DN48">
        <v>22.148283419082553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41.321546622734765</v>
      </c>
      <c r="L49">
        <v>20.45483858771512</v>
      </c>
      <c r="M49">
        <v>0</v>
      </c>
      <c r="N49">
        <v>30.001311876858491</v>
      </c>
      <c r="O49">
        <v>50.381526449335901</v>
      </c>
      <c r="P49">
        <v>69.040321097515758</v>
      </c>
      <c r="Q49">
        <v>2</v>
      </c>
      <c r="R49">
        <v>5.0612089135254985</v>
      </c>
      <c r="S49">
        <v>3.5952595798687086</v>
      </c>
      <c r="T49">
        <v>0</v>
      </c>
      <c r="U49">
        <v>286.73602724733939</v>
      </c>
      <c r="V49">
        <v>0</v>
      </c>
      <c r="W49">
        <v>4.9997199999999999</v>
      </c>
      <c r="X49">
        <v>17.417477218575247</v>
      </c>
      <c r="Y49">
        <v>0</v>
      </c>
      <c r="Z49">
        <v>3.3293303999999999</v>
      </c>
      <c r="AA49">
        <v>10.835253990951498</v>
      </c>
      <c r="AB49">
        <v>10.036104000000002</v>
      </c>
      <c r="AC49">
        <v>7.4705399999999997</v>
      </c>
      <c r="AD49">
        <v>9.2933500000000002</v>
      </c>
      <c r="AE49">
        <v>12.557578799999998</v>
      </c>
      <c r="AF49">
        <v>0</v>
      </c>
      <c r="AG49">
        <v>0</v>
      </c>
      <c r="AH49">
        <v>38.847209999999997</v>
      </c>
      <c r="AI49">
        <v>4.8495000000000017</v>
      </c>
      <c r="AJ49">
        <v>0</v>
      </c>
      <c r="AK49">
        <v>13.020920000000004</v>
      </c>
      <c r="AL49">
        <v>16.820700000000002</v>
      </c>
      <c r="AM49">
        <v>4.0144416000000005</v>
      </c>
      <c r="AN49">
        <v>0</v>
      </c>
      <c r="AO49">
        <v>6.7208399999999999</v>
      </c>
      <c r="AP49">
        <v>3.155792098377467</v>
      </c>
      <c r="AQ49">
        <v>0</v>
      </c>
      <c r="AR49">
        <v>12.057200000000002</v>
      </c>
      <c r="AS49">
        <v>8.1023902983942921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669.9721053621098</v>
      </c>
      <c r="DN49">
        <v>22.148283419082553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41.321546622734765</v>
      </c>
      <c r="L50">
        <v>20.45483858771512</v>
      </c>
      <c r="M50">
        <v>0</v>
      </c>
      <c r="N50">
        <v>30.001311876858491</v>
      </c>
      <c r="O50">
        <v>50.381526449335901</v>
      </c>
      <c r="P50">
        <v>69.040321097515758</v>
      </c>
      <c r="Q50">
        <v>2</v>
      </c>
      <c r="R50">
        <v>5.0612089135254985</v>
      </c>
      <c r="S50">
        <v>3.5952595798687086</v>
      </c>
      <c r="T50">
        <v>0</v>
      </c>
      <c r="U50">
        <v>286.73602724733939</v>
      </c>
      <c r="V50">
        <v>0</v>
      </c>
      <c r="W50">
        <v>4.9997199999999999</v>
      </c>
      <c r="X50">
        <v>17.417477218575247</v>
      </c>
      <c r="Y50">
        <v>0</v>
      </c>
      <c r="Z50">
        <v>3.3293303999999999</v>
      </c>
      <c r="AA50">
        <v>10.835253990951498</v>
      </c>
      <c r="AB50">
        <v>10.036104000000002</v>
      </c>
      <c r="AC50">
        <v>7.4705399999999997</v>
      </c>
      <c r="AD50">
        <v>9.2933500000000002</v>
      </c>
      <c r="AE50">
        <v>12.557578799999998</v>
      </c>
      <c r="AF50">
        <v>0</v>
      </c>
      <c r="AG50">
        <v>0</v>
      </c>
      <c r="AH50">
        <v>38.847209999999997</v>
      </c>
      <c r="AI50">
        <v>4.8495000000000017</v>
      </c>
      <c r="AJ50">
        <v>0</v>
      </c>
      <c r="AK50">
        <v>13.020920000000004</v>
      </c>
      <c r="AL50">
        <v>16.820700000000002</v>
      </c>
      <c r="AM50">
        <v>4.0144416000000005</v>
      </c>
      <c r="AN50">
        <v>0</v>
      </c>
      <c r="AO50">
        <v>6.7208399999999999</v>
      </c>
      <c r="AP50">
        <v>3.155792098377467</v>
      </c>
      <c r="AQ50">
        <v>0</v>
      </c>
      <c r="AR50">
        <v>12.057200000000002</v>
      </c>
      <c r="AS50">
        <v>8.1023902983942921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669.9721053621098</v>
      </c>
      <c r="DN50">
        <v>22.148283419082553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41.321546622734765</v>
      </c>
      <c r="L51">
        <v>20.45483858771512</v>
      </c>
      <c r="M51">
        <v>0</v>
      </c>
      <c r="N51">
        <v>30.001311876858491</v>
      </c>
      <c r="O51">
        <v>50.381526449335901</v>
      </c>
      <c r="P51">
        <v>69.040321097515758</v>
      </c>
      <c r="Q51">
        <v>2</v>
      </c>
      <c r="R51">
        <v>5.0625882608695658</v>
      </c>
      <c r="S51">
        <v>3.5952595798687086</v>
      </c>
      <c r="T51">
        <v>0</v>
      </c>
      <c r="U51">
        <v>286.73602724733939</v>
      </c>
      <c r="V51">
        <v>0</v>
      </c>
      <c r="W51">
        <v>4.9997199999999999</v>
      </c>
      <c r="X51">
        <v>17.418088541796827</v>
      </c>
      <c r="Y51">
        <v>0</v>
      </c>
      <c r="Z51">
        <v>3.3293303999999999</v>
      </c>
      <c r="AA51">
        <v>10.835253990951498</v>
      </c>
      <c r="AB51">
        <v>10.036104000000002</v>
      </c>
      <c r="AC51">
        <v>7.4705399999999997</v>
      </c>
      <c r="AD51">
        <v>9.2933500000000002</v>
      </c>
      <c r="AE51">
        <v>12.557578799999998</v>
      </c>
      <c r="AF51">
        <v>0</v>
      </c>
      <c r="AG51">
        <v>0</v>
      </c>
      <c r="AH51">
        <v>38.847209999999997</v>
      </c>
      <c r="AI51">
        <v>4.0412500000000016</v>
      </c>
      <c r="AJ51">
        <v>0</v>
      </c>
      <c r="AK51">
        <v>13.020920000000004</v>
      </c>
      <c r="AL51">
        <v>13.574600000000004</v>
      </c>
      <c r="AM51">
        <v>4.0144416000000005</v>
      </c>
      <c r="AN51">
        <v>0</v>
      </c>
      <c r="AO51">
        <v>6.7208399999999999</v>
      </c>
      <c r="AP51">
        <v>2.9280545242677518</v>
      </c>
      <c r="AQ51">
        <v>0</v>
      </c>
      <c r="AR51">
        <v>12.057200000000002</v>
      </c>
      <c r="AS51">
        <v>8.1023902983942921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665.82898479077721</v>
      </c>
      <c r="DN51">
        <v>22.011307086870914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41.321546622734765</v>
      </c>
      <c r="L52">
        <v>20.000326663944467</v>
      </c>
      <c r="M52">
        <v>0</v>
      </c>
      <c r="N52">
        <v>30.001311876858491</v>
      </c>
      <c r="O52">
        <v>50.381526449335901</v>
      </c>
      <c r="P52">
        <v>69.040321097515758</v>
      </c>
      <c r="Q52">
        <v>2</v>
      </c>
      <c r="R52">
        <v>5.0625882608695658</v>
      </c>
      <c r="S52">
        <v>3.5952595798687086</v>
      </c>
      <c r="T52">
        <v>0</v>
      </c>
      <c r="U52">
        <v>286.73602724733939</v>
      </c>
      <c r="V52">
        <v>0</v>
      </c>
      <c r="W52">
        <v>4.9997199999999999</v>
      </c>
      <c r="X52">
        <v>17.418088541796827</v>
      </c>
      <c r="Y52">
        <v>0</v>
      </c>
      <c r="Z52">
        <v>3.3293303999999999</v>
      </c>
      <c r="AA52">
        <v>10.835253990951498</v>
      </c>
      <c r="AB52">
        <v>10.036104000000002</v>
      </c>
      <c r="AC52">
        <v>7.4705399999999997</v>
      </c>
      <c r="AD52">
        <v>9.2933500000000002</v>
      </c>
      <c r="AE52">
        <v>12.557578799999998</v>
      </c>
      <c r="AF52">
        <v>0</v>
      </c>
      <c r="AG52">
        <v>0</v>
      </c>
      <c r="AH52">
        <v>38.847209999999997</v>
      </c>
      <c r="AI52">
        <v>4.0412500000000016</v>
      </c>
      <c r="AJ52">
        <v>0</v>
      </c>
      <c r="AK52">
        <v>13.020920000000004</v>
      </c>
      <c r="AL52">
        <v>13.574600000000004</v>
      </c>
      <c r="AM52">
        <v>4.0144416000000005</v>
      </c>
      <c r="AN52">
        <v>0</v>
      </c>
      <c r="AO52">
        <v>6.7208399999999999</v>
      </c>
      <c r="AP52">
        <v>2.9280545242677518</v>
      </c>
      <c r="AQ52">
        <v>0</v>
      </c>
      <c r="AR52">
        <v>12.057200000000002</v>
      </c>
      <c r="AS52">
        <v>8.1023902983942921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665.38901724925393</v>
      </c>
      <c r="DN52">
        <v>21.99676270462362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41.32185736263736</v>
      </c>
      <c r="L53">
        <v>20.000240949340402</v>
      </c>
      <c r="M53">
        <v>0</v>
      </c>
      <c r="N53">
        <v>30.001311876858491</v>
      </c>
      <c r="O53">
        <v>50.381526449335901</v>
      </c>
      <c r="P53">
        <v>69.040321097515758</v>
      </c>
      <c r="Q53">
        <v>2</v>
      </c>
      <c r="R53">
        <v>5.0625882608695658</v>
      </c>
      <c r="S53">
        <v>3.5845717284040992</v>
      </c>
      <c r="T53">
        <v>0</v>
      </c>
      <c r="U53">
        <v>286.73602724733939</v>
      </c>
      <c r="V53">
        <v>0</v>
      </c>
      <c r="W53">
        <v>4.9997199999999999</v>
      </c>
      <c r="X53">
        <v>17.418088541796827</v>
      </c>
      <c r="Y53">
        <v>0</v>
      </c>
      <c r="Z53">
        <v>3.3293303999999999</v>
      </c>
      <c r="AA53">
        <v>10.835253990951498</v>
      </c>
      <c r="AB53">
        <v>10.036104000000002</v>
      </c>
      <c r="AC53">
        <v>7.4705399999999997</v>
      </c>
      <c r="AD53">
        <v>9.2933500000000002</v>
      </c>
      <c r="AE53">
        <v>12.557578799999998</v>
      </c>
      <c r="AF53">
        <v>0</v>
      </c>
      <c r="AG53">
        <v>0</v>
      </c>
      <c r="AH53">
        <v>38.847209999999997</v>
      </c>
      <c r="AI53">
        <v>4.0412500000000016</v>
      </c>
      <c r="AJ53">
        <v>0</v>
      </c>
      <c r="AK53">
        <v>13.020920000000004</v>
      </c>
      <c r="AL53">
        <v>13.574600000000004</v>
      </c>
      <c r="AM53">
        <v>4.0144416000000005</v>
      </c>
      <c r="AN53">
        <v>0</v>
      </c>
      <c r="AO53">
        <v>6.3474599999999999</v>
      </c>
      <c r="AP53">
        <v>2.9280545242677518</v>
      </c>
      <c r="AQ53">
        <v>0</v>
      </c>
      <c r="AR53">
        <v>12.057200000000002</v>
      </c>
      <c r="AS53">
        <v>8.1023902983942921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665.01745752805459</v>
      </c>
      <c r="DN53">
        <v>21.984479599656886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41.32185736263736</v>
      </c>
      <c r="L54">
        <v>20.00024818514612</v>
      </c>
      <c r="M54">
        <v>0</v>
      </c>
      <c r="N54">
        <v>30.001311876858491</v>
      </c>
      <c r="O54">
        <v>50.381526449335901</v>
      </c>
      <c r="P54">
        <v>69.040321097515758</v>
      </c>
      <c r="Q54">
        <v>2</v>
      </c>
      <c r="R54">
        <v>5.0625882608695658</v>
      </c>
      <c r="S54">
        <v>3.5845717284040992</v>
      </c>
      <c r="T54">
        <v>0</v>
      </c>
      <c r="U54">
        <v>286.73602724733939</v>
      </c>
      <c r="V54">
        <v>0</v>
      </c>
      <c r="W54">
        <v>4.9997199999999999</v>
      </c>
      <c r="X54">
        <v>17.418088541796827</v>
      </c>
      <c r="Y54">
        <v>0</v>
      </c>
      <c r="Z54">
        <v>3.3293303999999999</v>
      </c>
      <c r="AA54">
        <v>10.835253990951498</v>
      </c>
      <c r="AB54">
        <v>10.036104000000002</v>
      </c>
      <c r="AC54">
        <v>7.4705399999999997</v>
      </c>
      <c r="AD54">
        <v>9.2933500000000002</v>
      </c>
      <c r="AE54">
        <v>12.557578799999998</v>
      </c>
      <c r="AF54">
        <v>0</v>
      </c>
      <c r="AG54">
        <v>0</v>
      </c>
      <c r="AH54">
        <v>38.847209999999997</v>
      </c>
      <c r="AI54">
        <v>4.0412500000000016</v>
      </c>
      <c r="AJ54">
        <v>0</v>
      </c>
      <c r="AK54">
        <v>13.020920000000004</v>
      </c>
      <c r="AL54">
        <v>13.574600000000004</v>
      </c>
      <c r="AM54">
        <v>4.0144416000000005</v>
      </c>
      <c r="AN54">
        <v>0</v>
      </c>
      <c r="AO54">
        <v>6.3474599999999999</v>
      </c>
      <c r="AP54">
        <v>2.9280545242677518</v>
      </c>
      <c r="AQ54">
        <v>0</v>
      </c>
      <c r="AR54">
        <v>12.057200000000002</v>
      </c>
      <c r="AS54">
        <v>8.1023902983942921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665.01746453231453</v>
      </c>
      <c r="DN54">
        <v>21.98447983120267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42.602834940879127</v>
      </c>
      <c r="L55">
        <v>20.124283133003377</v>
      </c>
      <c r="M55">
        <v>0</v>
      </c>
      <c r="N55">
        <v>30.001311876858491</v>
      </c>
      <c r="O55">
        <v>50.381526449335901</v>
      </c>
      <c r="P55">
        <v>69.040321097515758</v>
      </c>
      <c r="Q55">
        <v>2.0132743362831858</v>
      </c>
      <c r="R55">
        <v>5.0625882608695658</v>
      </c>
      <c r="S55">
        <v>3.7395243967789167</v>
      </c>
      <c r="T55">
        <v>0</v>
      </c>
      <c r="U55">
        <v>286.73602724733939</v>
      </c>
      <c r="V55">
        <v>0</v>
      </c>
      <c r="W55">
        <v>4.9997199999999999</v>
      </c>
      <c r="X55">
        <v>17.530958659845268</v>
      </c>
      <c r="Y55">
        <v>0</v>
      </c>
      <c r="Z55">
        <v>3.3293303999999999</v>
      </c>
      <c r="AA55">
        <v>10.835253990951498</v>
      </c>
      <c r="AB55">
        <v>10.036104000000002</v>
      </c>
      <c r="AC55">
        <v>7.4705399999999997</v>
      </c>
      <c r="AD55">
        <v>9.2933500000000002</v>
      </c>
      <c r="AE55">
        <v>12.557578799999998</v>
      </c>
      <c r="AF55">
        <v>0</v>
      </c>
      <c r="AG55">
        <v>0</v>
      </c>
      <c r="AH55">
        <v>38.847209999999997</v>
      </c>
      <c r="AI55">
        <v>4.0412500000000016</v>
      </c>
      <c r="AJ55">
        <v>0</v>
      </c>
      <c r="AK55">
        <v>13.020920000000004</v>
      </c>
      <c r="AL55">
        <v>13.574600000000004</v>
      </c>
      <c r="AM55">
        <v>4.0144416000000005</v>
      </c>
      <c r="AN55">
        <v>0</v>
      </c>
      <c r="AO55">
        <v>6.3474599999999999</v>
      </c>
      <c r="AP55">
        <v>2.9280545242677518</v>
      </c>
      <c r="AQ55">
        <v>0</v>
      </c>
      <c r="AR55">
        <v>12.057200000000002</v>
      </c>
      <c r="AS55">
        <v>8.1023902983942921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666.64961867261923</v>
      </c>
      <c r="DN55">
        <v>22.038435339703433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42.602834940879127</v>
      </c>
      <c r="L56">
        <v>20.445045719507934</v>
      </c>
      <c r="M56">
        <v>0</v>
      </c>
      <c r="N56">
        <v>30.001311876858491</v>
      </c>
      <c r="O56">
        <v>50.381526449335901</v>
      </c>
      <c r="P56">
        <v>69.040321097515758</v>
      </c>
      <c r="Q56">
        <v>2.0132743362831858</v>
      </c>
      <c r="R56">
        <v>5.0625882608695658</v>
      </c>
      <c r="S56">
        <v>3.7395243967789167</v>
      </c>
      <c r="T56">
        <v>0</v>
      </c>
      <c r="U56">
        <v>286.73602724733939</v>
      </c>
      <c r="V56">
        <v>0</v>
      </c>
      <c r="W56">
        <v>4.9997199999999999</v>
      </c>
      <c r="X56">
        <v>17.530958659845268</v>
      </c>
      <c r="Y56">
        <v>0</v>
      </c>
      <c r="Z56">
        <v>3.3293303999999999</v>
      </c>
      <c r="AA56">
        <v>10.835253990951498</v>
      </c>
      <c r="AB56">
        <v>10.036104000000002</v>
      </c>
      <c r="AC56">
        <v>7.4705399999999997</v>
      </c>
      <c r="AD56">
        <v>9.2933500000000002</v>
      </c>
      <c r="AE56">
        <v>12.557578799999998</v>
      </c>
      <c r="AF56">
        <v>0</v>
      </c>
      <c r="AG56">
        <v>0</v>
      </c>
      <c r="AH56">
        <v>38.847209999999997</v>
      </c>
      <c r="AI56">
        <v>4.0412500000000016</v>
      </c>
      <c r="AJ56">
        <v>0</v>
      </c>
      <c r="AK56">
        <v>13.020920000000004</v>
      </c>
      <c r="AL56">
        <v>13.574600000000004</v>
      </c>
      <c r="AM56">
        <v>4.0144416000000005</v>
      </c>
      <c r="AN56">
        <v>0</v>
      </c>
      <c r="AO56">
        <v>6.3474599999999999</v>
      </c>
      <c r="AP56">
        <v>2.9280545242677518</v>
      </c>
      <c r="AQ56">
        <v>0</v>
      </c>
      <c r="AR56">
        <v>12.057200000000002</v>
      </c>
      <c r="AS56">
        <v>8.1023902983942921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666.96011683839924</v>
      </c>
      <c r="DN56">
        <v>22.048699760427958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42.64536506164572</v>
      </c>
      <c r="L57">
        <v>20.454713868899645</v>
      </c>
      <c r="M57">
        <v>0</v>
      </c>
      <c r="N57">
        <v>30.001311876858491</v>
      </c>
      <c r="O57">
        <v>50.381526449335901</v>
      </c>
      <c r="P57">
        <v>69.040321097515758</v>
      </c>
      <c r="Q57">
        <v>2.020440528634361</v>
      </c>
      <c r="R57">
        <v>5.0541608409595726</v>
      </c>
      <c r="S57">
        <v>3.7399533240875917</v>
      </c>
      <c r="T57">
        <v>0</v>
      </c>
      <c r="U57">
        <v>288.21425264053659</v>
      </c>
      <c r="V57">
        <v>0</v>
      </c>
      <c r="W57">
        <v>4.9997199999999999</v>
      </c>
      <c r="X57">
        <v>37.209880837769461</v>
      </c>
      <c r="Y57">
        <v>0</v>
      </c>
      <c r="Z57">
        <v>3.3293303999999999</v>
      </c>
      <c r="AA57">
        <v>10.835253990951498</v>
      </c>
      <c r="AB57">
        <v>10.036104000000002</v>
      </c>
      <c r="AC57">
        <v>7.4705399999999997</v>
      </c>
      <c r="AD57">
        <v>9.2933500000000002</v>
      </c>
      <c r="AE57">
        <v>12.557578799999998</v>
      </c>
      <c r="AF57">
        <v>0</v>
      </c>
      <c r="AG57">
        <v>0</v>
      </c>
      <c r="AH57">
        <v>38.847209999999997</v>
      </c>
      <c r="AI57">
        <v>4.0412500000000016</v>
      </c>
      <c r="AJ57">
        <v>0</v>
      </c>
      <c r="AK57">
        <v>13.020920000000004</v>
      </c>
      <c r="AL57">
        <v>13.574600000000004</v>
      </c>
      <c r="AM57">
        <v>4.0144416000000005</v>
      </c>
      <c r="AN57">
        <v>0</v>
      </c>
      <c r="AO57">
        <v>6.3474599999999999</v>
      </c>
      <c r="AP57">
        <v>2.9280545242677518</v>
      </c>
      <c r="AQ57">
        <v>0</v>
      </c>
      <c r="AR57">
        <v>12.057200000000002</v>
      </c>
      <c r="AS57">
        <v>8.1023902983942921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687.48995760797686</v>
      </c>
      <c r="DN57">
        <v>22.727372531879929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42.64536506164572</v>
      </c>
      <c r="L58">
        <v>20.454713868899645</v>
      </c>
      <c r="M58">
        <v>0</v>
      </c>
      <c r="N58">
        <v>30.001311876858491</v>
      </c>
      <c r="O58">
        <v>50.381526449335901</v>
      </c>
      <c r="P58">
        <v>69.040321097515758</v>
      </c>
      <c r="Q58">
        <v>2.020440528634361</v>
      </c>
      <c r="R58">
        <v>5.0541608409595726</v>
      </c>
      <c r="S58">
        <v>3.7399533240875917</v>
      </c>
      <c r="T58">
        <v>0</v>
      </c>
      <c r="U58">
        <v>288.30073560687566</v>
      </c>
      <c r="V58">
        <v>0</v>
      </c>
      <c r="W58">
        <v>4.9997199999999999</v>
      </c>
      <c r="X58">
        <v>37.439044200784629</v>
      </c>
      <c r="Y58">
        <v>0</v>
      </c>
      <c r="Z58">
        <v>3.3293303999999999</v>
      </c>
      <c r="AA58">
        <v>10.835253990951498</v>
      </c>
      <c r="AB58">
        <v>10.036104000000002</v>
      </c>
      <c r="AC58">
        <v>7.4705399999999997</v>
      </c>
      <c r="AD58">
        <v>9.2933500000000002</v>
      </c>
      <c r="AE58">
        <v>12.557578799999998</v>
      </c>
      <c r="AF58">
        <v>0</v>
      </c>
      <c r="AG58">
        <v>0</v>
      </c>
      <c r="AH58">
        <v>38.847209999999997</v>
      </c>
      <c r="AI58">
        <v>4.0412500000000016</v>
      </c>
      <c r="AJ58">
        <v>0</v>
      </c>
      <c r="AK58">
        <v>13.020920000000004</v>
      </c>
      <c r="AL58">
        <v>13.574600000000004</v>
      </c>
      <c r="AM58">
        <v>4.0144416000000005</v>
      </c>
      <c r="AN58">
        <v>0</v>
      </c>
      <c r="AO58">
        <v>6.3474599999999999</v>
      </c>
      <c r="AP58">
        <v>2.9280545242677518</v>
      </c>
      <c r="AQ58">
        <v>0</v>
      </c>
      <c r="AR58">
        <v>12.057200000000002</v>
      </c>
      <c r="AS58">
        <v>8.1023902983942921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687.79550349976398</v>
      </c>
      <c r="DN58">
        <v>22.737472969447197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42.64536506164572</v>
      </c>
      <c r="L59">
        <v>20.454713868899645</v>
      </c>
      <c r="M59">
        <v>0</v>
      </c>
      <c r="N59">
        <v>30.001311876858491</v>
      </c>
      <c r="O59">
        <v>50.381526449335901</v>
      </c>
      <c r="P59">
        <v>69.040321097515758</v>
      </c>
      <c r="Q59">
        <v>2.020440528634361</v>
      </c>
      <c r="R59">
        <v>5.0541608409595726</v>
      </c>
      <c r="S59">
        <v>3.7399533240875917</v>
      </c>
      <c r="T59">
        <v>0</v>
      </c>
      <c r="U59">
        <v>288.30073560687566</v>
      </c>
      <c r="V59">
        <v>0</v>
      </c>
      <c r="W59">
        <v>4.9997199999999999</v>
      </c>
      <c r="X59">
        <v>37.439044200784629</v>
      </c>
      <c r="Y59">
        <v>0</v>
      </c>
      <c r="Z59">
        <v>3.3293303999999999</v>
      </c>
      <c r="AA59">
        <v>10.835253990951498</v>
      </c>
      <c r="AB59">
        <v>10.036104000000002</v>
      </c>
      <c r="AC59">
        <v>7.4705399999999997</v>
      </c>
      <c r="AD59">
        <v>9.2933500000000002</v>
      </c>
      <c r="AE59">
        <v>12.557578799999998</v>
      </c>
      <c r="AF59">
        <v>0</v>
      </c>
      <c r="AG59">
        <v>0</v>
      </c>
      <c r="AH59">
        <v>38.847209999999997</v>
      </c>
      <c r="AI59">
        <v>4.0412500000000016</v>
      </c>
      <c r="AJ59">
        <v>0</v>
      </c>
      <c r="AK59">
        <v>13.020920000000004</v>
      </c>
      <c r="AL59">
        <v>13.574600000000004</v>
      </c>
      <c r="AM59">
        <v>4.0144416000000005</v>
      </c>
      <c r="AN59">
        <v>0</v>
      </c>
      <c r="AO59">
        <v>6.3474599999999999</v>
      </c>
      <c r="AP59">
        <v>2.9280545242677518</v>
      </c>
      <c r="AQ59">
        <v>0</v>
      </c>
      <c r="AR59">
        <v>12.057200000000002</v>
      </c>
      <c r="AS59">
        <v>8.1023902983942921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687.79550349976398</v>
      </c>
      <c r="DN59">
        <v>22.737472969447197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42.64536506164572</v>
      </c>
      <c r="L60">
        <v>20.134024082116067</v>
      </c>
      <c r="M60">
        <v>0</v>
      </c>
      <c r="N60">
        <v>30.001311876858491</v>
      </c>
      <c r="O60">
        <v>50.381526449335901</v>
      </c>
      <c r="P60">
        <v>69.040321097515758</v>
      </c>
      <c r="Q60">
        <v>2.020440528634361</v>
      </c>
      <c r="R60">
        <v>5.0541608409595726</v>
      </c>
      <c r="S60">
        <v>3.7399533240875917</v>
      </c>
      <c r="T60">
        <v>0</v>
      </c>
      <c r="U60">
        <v>288.30073560687566</v>
      </c>
      <c r="V60">
        <v>0</v>
      </c>
      <c r="W60">
        <v>4.9997199999999999</v>
      </c>
      <c r="X60">
        <v>37.439044200784629</v>
      </c>
      <c r="Y60">
        <v>0</v>
      </c>
      <c r="Z60">
        <v>3.3293303999999999</v>
      </c>
      <c r="AA60">
        <v>10.835253990951498</v>
      </c>
      <c r="AB60">
        <v>10.036104000000002</v>
      </c>
      <c r="AC60">
        <v>7.4705399999999997</v>
      </c>
      <c r="AD60">
        <v>9.2933500000000002</v>
      </c>
      <c r="AE60">
        <v>12.557578799999998</v>
      </c>
      <c r="AF60">
        <v>0</v>
      </c>
      <c r="AG60">
        <v>0</v>
      </c>
      <c r="AH60">
        <v>38.847209999999997</v>
      </c>
      <c r="AI60">
        <v>4.0412500000000016</v>
      </c>
      <c r="AJ60">
        <v>0</v>
      </c>
      <c r="AK60">
        <v>13.020920000000004</v>
      </c>
      <c r="AL60">
        <v>13.574600000000004</v>
      </c>
      <c r="AM60">
        <v>4.0144416000000005</v>
      </c>
      <c r="AN60">
        <v>0</v>
      </c>
      <c r="AO60">
        <v>6.3474599999999999</v>
      </c>
      <c r="AP60">
        <v>1.9520363495118347</v>
      </c>
      <c r="AQ60">
        <v>0</v>
      </c>
      <c r="AR60">
        <v>12.057200000000002</v>
      </c>
      <c r="AS60">
        <v>8.1023902983942921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686.54034748031586</v>
      </c>
      <c r="DN60">
        <v>22.695921027355659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42.64536506164572</v>
      </c>
      <c r="L61">
        <v>20.134482835405457</v>
      </c>
      <c r="M61">
        <v>0</v>
      </c>
      <c r="N61">
        <v>30.001311876858491</v>
      </c>
      <c r="O61">
        <v>50.381526449335901</v>
      </c>
      <c r="P61">
        <v>69.040321097515758</v>
      </c>
      <c r="Q61">
        <v>2.020440528634361</v>
      </c>
      <c r="R61">
        <v>5.0396066494432077</v>
      </c>
      <c r="S61">
        <v>3.7399533240875917</v>
      </c>
      <c r="T61">
        <v>0</v>
      </c>
      <c r="U61">
        <v>288.30073560687566</v>
      </c>
      <c r="V61">
        <v>0</v>
      </c>
      <c r="W61">
        <v>4.9997199999999999</v>
      </c>
      <c r="X61">
        <v>37.439044200784629</v>
      </c>
      <c r="Y61">
        <v>0</v>
      </c>
      <c r="Z61">
        <v>3.3293303999999999</v>
      </c>
      <c r="AA61">
        <v>10.835253990951498</v>
      </c>
      <c r="AB61">
        <v>10.036104000000002</v>
      </c>
      <c r="AC61">
        <v>7.4705399999999997</v>
      </c>
      <c r="AD61">
        <v>9.2933500000000002</v>
      </c>
      <c r="AE61">
        <v>12.557578799999998</v>
      </c>
      <c r="AF61">
        <v>0</v>
      </c>
      <c r="AG61">
        <v>0</v>
      </c>
      <c r="AH61">
        <v>38.847209999999997</v>
      </c>
      <c r="AI61">
        <v>4.0412500000000016</v>
      </c>
      <c r="AJ61">
        <v>0</v>
      </c>
      <c r="AK61">
        <v>13.020920000000004</v>
      </c>
      <c r="AL61">
        <v>13.574600000000004</v>
      </c>
      <c r="AM61">
        <v>4.0144416000000005</v>
      </c>
      <c r="AN61">
        <v>0</v>
      </c>
      <c r="AO61">
        <v>6.3474599999999999</v>
      </c>
      <c r="AP61">
        <v>1.9520363495118347</v>
      </c>
      <c r="AQ61">
        <v>0</v>
      </c>
      <c r="AR61">
        <v>12.057200000000002</v>
      </c>
      <c r="AS61">
        <v>8.1023902983942921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686.52670321083917</v>
      </c>
      <c r="DN61">
        <v>22.695469858605428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42.64536506164572</v>
      </c>
      <c r="L62">
        <v>20.13453501843075</v>
      </c>
      <c r="M62">
        <v>0</v>
      </c>
      <c r="N62">
        <v>30.001311876858491</v>
      </c>
      <c r="O62">
        <v>50.381526449335901</v>
      </c>
      <c r="P62">
        <v>69.040321097515758</v>
      </c>
      <c r="Q62">
        <v>2.020440528634361</v>
      </c>
      <c r="R62">
        <v>5.0396066494432077</v>
      </c>
      <c r="S62">
        <v>3.7399533240875917</v>
      </c>
      <c r="T62">
        <v>0</v>
      </c>
      <c r="U62">
        <v>288.30073560687566</v>
      </c>
      <c r="V62">
        <v>0</v>
      </c>
      <c r="W62">
        <v>4.9997199999999999</v>
      </c>
      <c r="X62">
        <v>37.439044200784629</v>
      </c>
      <c r="Y62">
        <v>0</v>
      </c>
      <c r="Z62">
        <v>3.3293303999999999</v>
      </c>
      <c r="AA62">
        <v>10.835253990951498</v>
      </c>
      <c r="AB62">
        <v>10.036104000000002</v>
      </c>
      <c r="AC62">
        <v>7.4705399999999997</v>
      </c>
      <c r="AD62">
        <v>9.2933500000000002</v>
      </c>
      <c r="AE62">
        <v>12.557578799999998</v>
      </c>
      <c r="AF62">
        <v>0</v>
      </c>
      <c r="AG62">
        <v>0</v>
      </c>
      <c r="AH62">
        <v>38.847209999999997</v>
      </c>
      <c r="AI62">
        <v>4.0412500000000016</v>
      </c>
      <c r="AJ62">
        <v>0</v>
      </c>
      <c r="AK62">
        <v>13.020920000000004</v>
      </c>
      <c r="AL62">
        <v>13.574600000000004</v>
      </c>
      <c r="AM62">
        <v>4.0144416000000005</v>
      </c>
      <c r="AN62">
        <v>0</v>
      </c>
      <c r="AO62">
        <v>6.3474599999999999</v>
      </c>
      <c r="AP62">
        <v>1.9520363495118347</v>
      </c>
      <c r="AQ62">
        <v>0</v>
      </c>
      <c r="AR62">
        <v>12.057200000000002</v>
      </c>
      <c r="AS62">
        <v>8.1023902983942921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686.52675372400768</v>
      </c>
      <c r="DN62">
        <v>22.695471528462235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42.64536506164572</v>
      </c>
      <c r="L63">
        <v>20.134614757716726</v>
      </c>
      <c r="M63">
        <v>0</v>
      </c>
      <c r="N63">
        <v>30.001311876858491</v>
      </c>
      <c r="O63">
        <v>50.381526449335901</v>
      </c>
      <c r="P63">
        <v>69.040321097515758</v>
      </c>
      <c r="Q63">
        <v>2.020440528634361</v>
      </c>
      <c r="R63">
        <v>4.9998047597665014</v>
      </c>
      <c r="S63">
        <v>3.7399533240875917</v>
      </c>
      <c r="T63">
        <v>0</v>
      </c>
      <c r="U63">
        <v>290.81449066830578</v>
      </c>
      <c r="V63">
        <v>0</v>
      </c>
      <c r="W63">
        <v>4.9997199999999999</v>
      </c>
      <c r="X63">
        <v>37.354766611625948</v>
      </c>
      <c r="Y63">
        <v>0</v>
      </c>
      <c r="Z63">
        <v>3.3293303999999999</v>
      </c>
      <c r="AA63">
        <v>10.835253990951498</v>
      </c>
      <c r="AB63">
        <v>10.036104000000002</v>
      </c>
      <c r="AC63">
        <v>7.4705399999999997</v>
      </c>
      <c r="AD63">
        <v>9.2933500000000002</v>
      </c>
      <c r="AE63">
        <v>12.557578799999998</v>
      </c>
      <c r="AF63">
        <v>0</v>
      </c>
      <c r="AG63">
        <v>0</v>
      </c>
      <c r="AH63">
        <v>38.847209999999997</v>
      </c>
      <c r="AI63">
        <v>0.90524000000000016</v>
      </c>
      <c r="AJ63">
        <v>0</v>
      </c>
      <c r="AK63">
        <v>13.020920000000004</v>
      </c>
      <c r="AL63">
        <v>13.574600000000004</v>
      </c>
      <c r="AM63">
        <v>4.0144416000000005</v>
      </c>
      <c r="AN63">
        <v>0</v>
      </c>
      <c r="AO63">
        <v>6.3474599999999999</v>
      </c>
      <c r="AP63">
        <v>2.9280545242677518</v>
      </c>
      <c r="AQ63">
        <v>0</v>
      </c>
      <c r="AR63">
        <v>12.057200000000002</v>
      </c>
      <c r="AS63">
        <v>8.1023902983942921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686.74910724681877</v>
      </c>
      <c r="DN63">
        <v>22.702881502287774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42.64536506164572</v>
      </c>
      <c r="L64">
        <v>20.134491599169959</v>
      </c>
      <c r="M64">
        <v>0</v>
      </c>
      <c r="N64">
        <v>30.001311876858491</v>
      </c>
      <c r="O64">
        <v>50.381526449335901</v>
      </c>
      <c r="P64">
        <v>69.040321097515758</v>
      </c>
      <c r="Q64">
        <v>2.020440528634361</v>
      </c>
      <c r="R64">
        <v>4.9998047597665014</v>
      </c>
      <c r="S64">
        <v>3.7399533240875917</v>
      </c>
      <c r="T64">
        <v>0</v>
      </c>
      <c r="U64">
        <v>291.01239669421489</v>
      </c>
      <c r="V64">
        <v>0</v>
      </c>
      <c r="W64">
        <v>4.9997199999999999</v>
      </c>
      <c r="X64">
        <v>37.438075057785248</v>
      </c>
      <c r="Y64">
        <v>0</v>
      </c>
      <c r="Z64">
        <v>3.3293303999999999</v>
      </c>
      <c r="AA64">
        <v>10.835253990951498</v>
      </c>
      <c r="AB64">
        <v>10.036104000000002</v>
      </c>
      <c r="AC64">
        <v>7.4705399999999997</v>
      </c>
      <c r="AD64">
        <v>9.2933500000000002</v>
      </c>
      <c r="AE64">
        <v>12.557578799999998</v>
      </c>
      <c r="AF64">
        <v>0</v>
      </c>
      <c r="AG64">
        <v>0</v>
      </c>
      <c r="AH64">
        <v>38.847209999999997</v>
      </c>
      <c r="AI64">
        <v>0.90524000000000016</v>
      </c>
      <c r="AJ64">
        <v>0</v>
      </c>
      <c r="AK64">
        <v>13.020920000000004</v>
      </c>
      <c r="AL64">
        <v>13.574600000000004</v>
      </c>
      <c r="AM64">
        <v>4.0144416000000005</v>
      </c>
      <c r="AN64">
        <v>0</v>
      </c>
      <c r="AO64">
        <v>6.3474599999999999</v>
      </c>
      <c r="AP64">
        <v>2.9280545242677518</v>
      </c>
      <c r="AQ64">
        <v>0</v>
      </c>
      <c r="AR64">
        <v>12.057200000000002</v>
      </c>
      <c r="AS64">
        <v>8.1023902983942921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687.02120357941715</v>
      </c>
      <c r="DN64">
        <v>22.711876483211043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42.64536506164572</v>
      </c>
      <c r="L65">
        <v>20.134415870683316</v>
      </c>
      <c r="M65">
        <v>0</v>
      </c>
      <c r="N65">
        <v>30.001311876858491</v>
      </c>
      <c r="O65">
        <v>50.381526449335901</v>
      </c>
      <c r="P65">
        <v>69.040321097515758</v>
      </c>
      <c r="Q65">
        <v>2.020440528634361</v>
      </c>
      <c r="R65">
        <v>4.9998047597665014</v>
      </c>
      <c r="S65">
        <v>3.7399533240875917</v>
      </c>
      <c r="T65">
        <v>0</v>
      </c>
      <c r="U65">
        <v>291.01239669421489</v>
      </c>
      <c r="V65">
        <v>0</v>
      </c>
      <c r="W65">
        <v>4.9997199999999999</v>
      </c>
      <c r="X65">
        <v>37.438075057785248</v>
      </c>
      <c r="Y65">
        <v>0</v>
      </c>
      <c r="Z65">
        <v>3.3293303999999999</v>
      </c>
      <c r="AA65">
        <v>10.835253990951498</v>
      </c>
      <c r="AB65">
        <v>10.036104000000002</v>
      </c>
      <c r="AC65">
        <v>7.4705399999999997</v>
      </c>
      <c r="AD65">
        <v>9.2933500000000002</v>
      </c>
      <c r="AE65">
        <v>12.557578799999998</v>
      </c>
      <c r="AF65">
        <v>0</v>
      </c>
      <c r="AG65">
        <v>0</v>
      </c>
      <c r="AH65">
        <v>38.847209999999997</v>
      </c>
      <c r="AI65">
        <v>0.90524000000000016</v>
      </c>
      <c r="AJ65">
        <v>0</v>
      </c>
      <c r="AK65">
        <v>13.020920000000004</v>
      </c>
      <c r="AL65">
        <v>16.820700000000002</v>
      </c>
      <c r="AM65">
        <v>4.0144416000000005</v>
      </c>
      <c r="AN65">
        <v>0</v>
      </c>
      <c r="AO65">
        <v>6.3474599999999999</v>
      </c>
      <c r="AP65">
        <v>2.9280545242677518</v>
      </c>
      <c r="AQ65">
        <v>0</v>
      </c>
      <c r="AR65">
        <v>12.057200000000002</v>
      </c>
      <c r="AS65">
        <v>8.1023902983942921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690.16335507424196</v>
      </c>
      <c r="DN65">
        <v>22.815749259899469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42.64536506164572</v>
      </c>
      <c r="L66">
        <v>20.134512441399206</v>
      </c>
      <c r="M66">
        <v>0</v>
      </c>
      <c r="N66">
        <v>30.001311876858491</v>
      </c>
      <c r="O66">
        <v>50.381526449335901</v>
      </c>
      <c r="P66">
        <v>69.040321097515758</v>
      </c>
      <c r="Q66">
        <v>2.020440528634361</v>
      </c>
      <c r="R66">
        <v>4.9998047597665014</v>
      </c>
      <c r="S66">
        <v>3.7399533240875917</v>
      </c>
      <c r="T66">
        <v>0</v>
      </c>
      <c r="U66">
        <v>291.01239669421489</v>
      </c>
      <c r="V66">
        <v>0</v>
      </c>
      <c r="W66">
        <v>4.9997199999999999</v>
      </c>
      <c r="X66">
        <v>37.438075057785248</v>
      </c>
      <c r="Y66">
        <v>0</v>
      </c>
      <c r="Z66">
        <v>3.3293303999999999</v>
      </c>
      <c r="AA66">
        <v>10.835253990951498</v>
      </c>
      <c r="AB66">
        <v>10.036104000000002</v>
      </c>
      <c r="AC66">
        <v>7.4705399999999997</v>
      </c>
      <c r="AD66">
        <v>9.2933500000000002</v>
      </c>
      <c r="AE66">
        <v>12.557578799999998</v>
      </c>
      <c r="AF66">
        <v>0</v>
      </c>
      <c r="AG66">
        <v>0</v>
      </c>
      <c r="AH66">
        <v>38.847209999999997</v>
      </c>
      <c r="AI66">
        <v>0.90524000000000016</v>
      </c>
      <c r="AJ66">
        <v>0</v>
      </c>
      <c r="AK66">
        <v>13.020920000000004</v>
      </c>
      <c r="AL66">
        <v>20.155330000000003</v>
      </c>
      <c r="AM66">
        <v>4.0144416000000005</v>
      </c>
      <c r="AN66">
        <v>0</v>
      </c>
      <c r="AO66">
        <v>6.3474599999999999</v>
      </c>
      <c r="AP66">
        <v>2.9280545242677518</v>
      </c>
      <c r="AQ66">
        <v>0</v>
      </c>
      <c r="AR66">
        <v>12.057200000000002</v>
      </c>
      <c r="AS66">
        <v>8.1023902983942921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693.39137044548681</v>
      </c>
      <c r="DN66">
        <v>22.92246045937064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42.158518056614149</v>
      </c>
      <c r="L67">
        <v>20.133880046725562</v>
      </c>
      <c r="M67">
        <v>0</v>
      </c>
      <c r="N67">
        <v>30.001311876858491</v>
      </c>
      <c r="O67">
        <v>50.381526449335901</v>
      </c>
      <c r="P67">
        <v>69.040321097515758</v>
      </c>
      <c r="Q67">
        <v>2.0212499999999998</v>
      </c>
      <c r="R67">
        <v>5.0009611940298511</v>
      </c>
      <c r="S67">
        <v>3.6149860566448808</v>
      </c>
      <c r="T67">
        <v>0</v>
      </c>
      <c r="U67">
        <v>291.01239669421489</v>
      </c>
      <c r="V67">
        <v>0</v>
      </c>
      <c r="W67">
        <v>5.0008742547425484</v>
      </c>
      <c r="X67">
        <v>37.438075057785248</v>
      </c>
      <c r="Y67">
        <v>0</v>
      </c>
      <c r="Z67">
        <v>3.3293303999999999</v>
      </c>
      <c r="AA67">
        <v>10.835253990951498</v>
      </c>
      <c r="AB67">
        <v>10.036104000000002</v>
      </c>
      <c r="AC67">
        <v>7.4705399999999997</v>
      </c>
      <c r="AD67">
        <v>9.2933500000000002</v>
      </c>
      <c r="AE67">
        <v>12.557578799999998</v>
      </c>
      <c r="AF67">
        <v>0</v>
      </c>
      <c r="AG67">
        <v>0</v>
      </c>
      <c r="AH67">
        <v>38.847209999999997</v>
      </c>
      <c r="AI67">
        <v>0.90524000000000016</v>
      </c>
      <c r="AJ67">
        <v>0</v>
      </c>
      <c r="AK67">
        <v>13.020920000000004</v>
      </c>
      <c r="AL67">
        <v>20.155330000000003</v>
      </c>
      <c r="AM67">
        <v>4.0144416000000005</v>
      </c>
      <c r="AN67">
        <v>0</v>
      </c>
      <c r="AO67">
        <v>6.3474599999999999</v>
      </c>
      <c r="AP67">
        <v>2.9280545242677518</v>
      </c>
      <c r="AQ67">
        <v>0</v>
      </c>
      <c r="AR67">
        <v>12.057200000000002</v>
      </c>
      <c r="AS67">
        <v>8.1023902983942921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692.80154265394629</v>
      </c>
      <c r="DN67">
        <v>22.902961744134828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42.158518056614149</v>
      </c>
      <c r="L68">
        <v>20.133849495141931</v>
      </c>
      <c r="M68">
        <v>0</v>
      </c>
      <c r="N68">
        <v>30.001311876858491</v>
      </c>
      <c r="O68">
        <v>50.381526449335901</v>
      </c>
      <c r="P68">
        <v>69.040321097515758</v>
      </c>
      <c r="Q68">
        <v>2.0212499999999998</v>
      </c>
      <c r="R68">
        <v>5.0009611940298511</v>
      </c>
      <c r="S68">
        <v>3.6149860566448808</v>
      </c>
      <c r="T68">
        <v>0</v>
      </c>
      <c r="U68">
        <v>291.01239669421489</v>
      </c>
      <c r="V68">
        <v>0</v>
      </c>
      <c r="W68">
        <v>5.0008742547425484</v>
      </c>
      <c r="X68">
        <v>37.438075057785248</v>
      </c>
      <c r="Y68">
        <v>0</v>
      </c>
      <c r="Z68">
        <v>3.3293303999999999</v>
      </c>
      <c r="AA68">
        <v>10.835253990951498</v>
      </c>
      <c r="AB68">
        <v>10.036104000000002</v>
      </c>
      <c r="AC68">
        <v>7.4705399999999997</v>
      </c>
      <c r="AD68">
        <v>9.2933500000000002</v>
      </c>
      <c r="AE68">
        <v>12.557578799999998</v>
      </c>
      <c r="AF68">
        <v>0</v>
      </c>
      <c r="AG68">
        <v>0</v>
      </c>
      <c r="AH68">
        <v>38.847209999999997</v>
      </c>
      <c r="AI68">
        <v>0.90524000000000016</v>
      </c>
      <c r="AJ68">
        <v>0</v>
      </c>
      <c r="AK68">
        <v>13.020920000000004</v>
      </c>
      <c r="AL68">
        <v>20.155330000000003</v>
      </c>
      <c r="AM68">
        <v>4.0144416000000005</v>
      </c>
      <c r="AN68">
        <v>0</v>
      </c>
      <c r="AO68">
        <v>6.3474599999999999</v>
      </c>
      <c r="AP68">
        <v>2.9280545242677518</v>
      </c>
      <c r="AQ68">
        <v>0</v>
      </c>
      <c r="AR68">
        <v>12.057200000000002</v>
      </c>
      <c r="AS68">
        <v>8.1023902983942921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692.80151308001325</v>
      </c>
      <c r="DN68">
        <v>22.902960766484149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41.010328568592421</v>
      </c>
      <c r="L69">
        <v>20.134347380161131</v>
      </c>
      <c r="M69">
        <v>0</v>
      </c>
      <c r="N69">
        <v>30.001311876858491</v>
      </c>
      <c r="O69">
        <v>50.381526449335901</v>
      </c>
      <c r="P69">
        <v>69.040321097515758</v>
      </c>
      <c r="Q69">
        <v>2.0153350515463915</v>
      </c>
      <c r="R69">
        <v>4.9987399887196835</v>
      </c>
      <c r="S69">
        <v>3.3689438919308352</v>
      </c>
      <c r="T69">
        <v>0</v>
      </c>
      <c r="U69">
        <v>291.01239669421489</v>
      </c>
      <c r="V69">
        <v>0</v>
      </c>
      <c r="W69">
        <v>4.9980546236559142</v>
      </c>
      <c r="X69">
        <v>37.438075057785248</v>
      </c>
      <c r="Y69">
        <v>0</v>
      </c>
      <c r="Z69">
        <v>3.3293303999999999</v>
      </c>
      <c r="AA69">
        <v>10.835253990951498</v>
      </c>
      <c r="AB69">
        <v>10.036104000000002</v>
      </c>
      <c r="AC69">
        <v>7.4705399999999997</v>
      </c>
      <c r="AD69">
        <v>9.2933500000000002</v>
      </c>
      <c r="AE69">
        <v>12.557578799999998</v>
      </c>
      <c r="AF69">
        <v>0</v>
      </c>
      <c r="AG69">
        <v>0</v>
      </c>
      <c r="AH69">
        <v>38.847209999999997</v>
      </c>
      <c r="AI69">
        <v>4.0412500000000016</v>
      </c>
      <c r="AJ69">
        <v>0</v>
      </c>
      <c r="AK69">
        <v>13.020920000000004</v>
      </c>
      <c r="AL69">
        <v>20.155330000000003</v>
      </c>
      <c r="AM69">
        <v>4.0144416000000005</v>
      </c>
      <c r="AN69">
        <v>0</v>
      </c>
      <c r="AO69">
        <v>6.3474599999999999</v>
      </c>
      <c r="AP69">
        <v>2.9280545242677518</v>
      </c>
      <c r="AQ69">
        <v>0</v>
      </c>
      <c r="AR69">
        <v>12.057200000000002</v>
      </c>
      <c r="AS69">
        <v>8.1023902983942921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694.47742876857626</v>
      </c>
      <c r="DN69">
        <v>22.958365525354139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41.010426262078937</v>
      </c>
      <c r="L70">
        <v>20.134497024669781</v>
      </c>
      <c r="M70">
        <v>0</v>
      </c>
      <c r="N70">
        <v>30.001311876858491</v>
      </c>
      <c r="O70">
        <v>50.381526449335901</v>
      </c>
      <c r="P70">
        <v>69.040321097515758</v>
      </c>
      <c r="Q70">
        <v>2.0153350515463915</v>
      </c>
      <c r="R70">
        <v>4.9987399887196835</v>
      </c>
      <c r="S70">
        <v>3.3689438919308352</v>
      </c>
      <c r="T70">
        <v>0</v>
      </c>
      <c r="U70">
        <v>291.01239669421489</v>
      </c>
      <c r="V70">
        <v>0</v>
      </c>
      <c r="W70">
        <v>4.9980546236559142</v>
      </c>
      <c r="X70">
        <v>37.438075057785248</v>
      </c>
      <c r="Y70">
        <v>0</v>
      </c>
      <c r="Z70">
        <v>3.3293303999999999</v>
      </c>
      <c r="AA70">
        <v>10.835253990951498</v>
      </c>
      <c r="AB70">
        <v>10.036104000000002</v>
      </c>
      <c r="AC70">
        <v>7.4705399999999997</v>
      </c>
      <c r="AD70">
        <v>9.2933500000000002</v>
      </c>
      <c r="AE70">
        <v>12.557578799999998</v>
      </c>
      <c r="AF70">
        <v>0</v>
      </c>
      <c r="AG70">
        <v>0</v>
      </c>
      <c r="AH70">
        <v>38.847209999999997</v>
      </c>
      <c r="AI70">
        <v>4.0412500000000016</v>
      </c>
      <c r="AJ70">
        <v>0</v>
      </c>
      <c r="AK70">
        <v>13.020920000000004</v>
      </c>
      <c r="AL70">
        <v>20.155330000000003</v>
      </c>
      <c r="AM70">
        <v>4.0144416000000005</v>
      </c>
      <c r="AN70">
        <v>0</v>
      </c>
      <c r="AO70">
        <v>6.3474599999999999</v>
      </c>
      <c r="AP70">
        <v>2.9280545242677518</v>
      </c>
      <c r="AQ70">
        <v>0</v>
      </c>
      <c r="AR70">
        <v>12.057200000000002</v>
      </c>
      <c r="AS70">
        <v>8.1023902983942921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694.47767063567289</v>
      </c>
      <c r="DN70">
        <v>22.958370996252611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40.98995609311573</v>
      </c>
      <c r="L71">
        <v>20.134358372037063</v>
      </c>
      <c r="M71">
        <v>0</v>
      </c>
      <c r="N71">
        <v>30.001311876858491</v>
      </c>
      <c r="O71">
        <v>50.381526449335901</v>
      </c>
      <c r="P71">
        <v>69.040321097515758</v>
      </c>
      <c r="Q71">
        <v>2.023820615384615</v>
      </c>
      <c r="R71">
        <v>4.9987399887196835</v>
      </c>
      <c r="S71">
        <v>3.1498164713140038</v>
      </c>
      <c r="T71">
        <v>0</v>
      </c>
      <c r="U71">
        <v>291.01239669421489</v>
      </c>
      <c r="V71">
        <v>0</v>
      </c>
      <c r="W71">
        <v>4.9980546236559142</v>
      </c>
      <c r="X71">
        <v>37.438075057785248</v>
      </c>
      <c r="Y71">
        <v>0</v>
      </c>
      <c r="Z71">
        <v>3.3293303999999999</v>
      </c>
      <c r="AA71">
        <v>10.835253990951498</v>
      </c>
      <c r="AB71">
        <v>10.036104000000002</v>
      </c>
      <c r="AC71">
        <v>7.4705399999999997</v>
      </c>
      <c r="AD71">
        <v>9.2933500000000002</v>
      </c>
      <c r="AE71">
        <v>12.557578799999998</v>
      </c>
      <c r="AF71">
        <v>0</v>
      </c>
      <c r="AG71">
        <v>0</v>
      </c>
      <c r="AH71">
        <v>38.847209999999997</v>
      </c>
      <c r="AI71">
        <v>4.0412500000000016</v>
      </c>
      <c r="AJ71">
        <v>0</v>
      </c>
      <c r="AK71">
        <v>13.020920000000004</v>
      </c>
      <c r="AL71">
        <v>20.155330000000003</v>
      </c>
      <c r="AM71">
        <v>4.0144416000000005</v>
      </c>
      <c r="AN71">
        <v>0</v>
      </c>
      <c r="AO71">
        <v>6.3474599999999999</v>
      </c>
      <c r="AP71">
        <v>2.0821721061459573</v>
      </c>
      <c r="AQ71">
        <v>0</v>
      </c>
      <c r="AR71">
        <v>13.178800000000003</v>
      </c>
      <c r="AS71">
        <v>8.1023902983942921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694.52076091115509</v>
      </c>
      <c r="DN71">
        <v>22.959747624274236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40.98995609311573</v>
      </c>
      <c r="L72">
        <v>20.134489474265518</v>
      </c>
      <c r="M72">
        <v>0</v>
      </c>
      <c r="N72">
        <v>30.001311876858491</v>
      </c>
      <c r="O72">
        <v>50.381526449335901</v>
      </c>
      <c r="P72">
        <v>69.040321097515758</v>
      </c>
      <c r="Q72">
        <v>2.023820615384615</v>
      </c>
      <c r="R72">
        <v>4.9987399887196835</v>
      </c>
      <c r="S72">
        <v>3.1498164713140038</v>
      </c>
      <c r="T72">
        <v>0</v>
      </c>
      <c r="U72">
        <v>291.01239669421489</v>
      </c>
      <c r="V72">
        <v>0</v>
      </c>
      <c r="W72">
        <v>4.9980546236559142</v>
      </c>
      <c r="X72">
        <v>37.438075057785248</v>
      </c>
      <c r="Y72">
        <v>0</v>
      </c>
      <c r="Z72">
        <v>3.3293303999999999</v>
      </c>
      <c r="AA72">
        <v>10.835253990951498</v>
      </c>
      <c r="AB72">
        <v>10.036104000000002</v>
      </c>
      <c r="AC72">
        <v>7.4705399999999997</v>
      </c>
      <c r="AD72">
        <v>9.2933500000000002</v>
      </c>
      <c r="AE72">
        <v>12.557578799999998</v>
      </c>
      <c r="AF72">
        <v>0</v>
      </c>
      <c r="AG72">
        <v>0</v>
      </c>
      <c r="AH72">
        <v>38.847209999999997</v>
      </c>
      <c r="AI72">
        <v>4.0412500000000016</v>
      </c>
      <c r="AJ72">
        <v>0</v>
      </c>
      <c r="AK72">
        <v>13.020920000000004</v>
      </c>
      <c r="AL72">
        <v>20.155330000000003</v>
      </c>
      <c r="AM72">
        <v>4.0144416000000005</v>
      </c>
      <c r="AN72">
        <v>0</v>
      </c>
      <c r="AO72">
        <v>6.3474599999999999</v>
      </c>
      <c r="AP72">
        <v>2.0821721061459573</v>
      </c>
      <c r="AQ72">
        <v>0</v>
      </c>
      <c r="AR72">
        <v>13.178800000000003</v>
      </c>
      <c r="AS72">
        <v>8.1023902983942921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694.52089102768946</v>
      </c>
      <c r="DN72">
        <v>22.959748609968358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40.990043848336342</v>
      </c>
      <c r="L73">
        <v>20.133944540435753</v>
      </c>
      <c r="M73">
        <v>0</v>
      </c>
      <c r="N73">
        <v>30.001311876858491</v>
      </c>
      <c r="O73">
        <v>50.381526449335901</v>
      </c>
      <c r="P73">
        <v>69.040321097515758</v>
      </c>
      <c r="Q73">
        <v>2.0356111452728669</v>
      </c>
      <c r="R73">
        <v>4.9987399887196835</v>
      </c>
      <c r="S73">
        <v>3.1703471965495993</v>
      </c>
      <c r="T73">
        <v>0</v>
      </c>
      <c r="U73">
        <v>290.6611570247934</v>
      </c>
      <c r="V73">
        <v>0</v>
      </c>
      <c r="W73">
        <v>4.9980546236559142</v>
      </c>
      <c r="X73">
        <v>37.438075057785248</v>
      </c>
      <c r="Y73">
        <v>0</v>
      </c>
      <c r="Z73">
        <v>3.3293303999999999</v>
      </c>
      <c r="AA73">
        <v>10.835253990951498</v>
      </c>
      <c r="AB73">
        <v>10.036104000000002</v>
      </c>
      <c r="AC73">
        <v>7.4705399999999997</v>
      </c>
      <c r="AD73">
        <v>9.2933500000000002</v>
      </c>
      <c r="AE73">
        <v>12.557578799999998</v>
      </c>
      <c r="AF73">
        <v>0</v>
      </c>
      <c r="AG73">
        <v>0</v>
      </c>
      <c r="AH73">
        <v>38.847209999999997</v>
      </c>
      <c r="AI73">
        <v>4.0412500000000016</v>
      </c>
      <c r="AJ73">
        <v>0</v>
      </c>
      <c r="AK73">
        <v>13.020920000000004</v>
      </c>
      <c r="AL73">
        <v>21.571810000000003</v>
      </c>
      <c r="AM73">
        <v>4.0144416000000005</v>
      </c>
      <c r="AN73">
        <v>0</v>
      </c>
      <c r="AO73">
        <v>6.3474599999999999</v>
      </c>
      <c r="AP73">
        <v>2.0821721061459573</v>
      </c>
      <c r="AQ73">
        <v>0</v>
      </c>
      <c r="AR73">
        <v>12.057200000000002</v>
      </c>
      <c r="AS73">
        <v>8.1023902983942921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694.49717934428622</v>
      </c>
      <c r="DN73">
        <v>22.958964700464676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40.990043848336342</v>
      </c>
      <c r="L74">
        <v>20.133944540435753</v>
      </c>
      <c r="M74">
        <v>0</v>
      </c>
      <c r="N74">
        <v>30.001311876858491</v>
      </c>
      <c r="O74">
        <v>50.381526449335901</v>
      </c>
      <c r="P74">
        <v>69.040321097515758</v>
      </c>
      <c r="Q74">
        <v>2.0356111452728669</v>
      </c>
      <c r="R74">
        <v>4.9987399887196835</v>
      </c>
      <c r="S74">
        <v>3.1703471965495993</v>
      </c>
      <c r="T74">
        <v>0</v>
      </c>
      <c r="U74">
        <v>290.6611570247934</v>
      </c>
      <c r="V74">
        <v>0</v>
      </c>
      <c r="W74">
        <v>4.9980546236559142</v>
      </c>
      <c r="X74">
        <v>37.438075057785248</v>
      </c>
      <c r="Y74">
        <v>0</v>
      </c>
      <c r="Z74">
        <v>3.3293303999999999</v>
      </c>
      <c r="AA74">
        <v>10.835253990951498</v>
      </c>
      <c r="AB74">
        <v>10.036104000000002</v>
      </c>
      <c r="AC74">
        <v>7.4705399999999997</v>
      </c>
      <c r="AD74">
        <v>9.2933500000000002</v>
      </c>
      <c r="AE74">
        <v>12.557578799999998</v>
      </c>
      <c r="AF74">
        <v>0</v>
      </c>
      <c r="AG74">
        <v>0</v>
      </c>
      <c r="AH74">
        <v>38.847209999999997</v>
      </c>
      <c r="AI74">
        <v>4.0412500000000016</v>
      </c>
      <c r="AJ74">
        <v>0</v>
      </c>
      <c r="AK74">
        <v>13.020920000000004</v>
      </c>
      <c r="AL74">
        <v>21.571810000000003</v>
      </c>
      <c r="AM74">
        <v>4.0144416000000005</v>
      </c>
      <c r="AN74">
        <v>0</v>
      </c>
      <c r="AO74">
        <v>6.3474599999999999</v>
      </c>
      <c r="AP74">
        <v>2.0821721061459573</v>
      </c>
      <c r="AQ74">
        <v>0</v>
      </c>
      <c r="AR74">
        <v>12.057200000000002</v>
      </c>
      <c r="AS74">
        <v>8.1023902983942921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694.49717934428622</v>
      </c>
      <c r="DN74">
        <v>22.958964700464676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40.990941697920221</v>
      </c>
      <c r="L75">
        <v>20.133944540435753</v>
      </c>
      <c r="M75">
        <v>0</v>
      </c>
      <c r="N75">
        <v>30.001311876858491</v>
      </c>
      <c r="O75">
        <v>50.381526449335901</v>
      </c>
      <c r="P75">
        <v>69.040321097515758</v>
      </c>
      <c r="Q75">
        <v>2.0356111452728669</v>
      </c>
      <c r="R75">
        <v>4.9987399887196835</v>
      </c>
      <c r="S75">
        <v>3.0368739130434781</v>
      </c>
      <c r="T75">
        <v>0</v>
      </c>
      <c r="U75">
        <v>290.6611570247934</v>
      </c>
      <c r="V75">
        <v>0</v>
      </c>
      <c r="W75">
        <v>5.6708053777897289</v>
      </c>
      <c r="X75">
        <v>37.438075057785248</v>
      </c>
      <c r="Y75">
        <v>0</v>
      </c>
      <c r="Z75">
        <v>1.6646652000000002</v>
      </c>
      <c r="AA75">
        <v>10.835253990951498</v>
      </c>
      <c r="AB75">
        <v>10.036104000000002</v>
      </c>
      <c r="AC75">
        <v>7.4705399999999997</v>
      </c>
      <c r="AD75">
        <v>9.2933500000000002</v>
      </c>
      <c r="AE75">
        <v>12.557578799999998</v>
      </c>
      <c r="AF75">
        <v>0</v>
      </c>
      <c r="AG75">
        <v>0</v>
      </c>
      <c r="AH75">
        <v>38.847209999999997</v>
      </c>
      <c r="AI75">
        <v>4.0412500000000016</v>
      </c>
      <c r="AJ75">
        <v>0</v>
      </c>
      <c r="AK75">
        <v>13.020920000000004</v>
      </c>
      <c r="AL75">
        <v>21.571810000000003</v>
      </c>
      <c r="AM75">
        <v>4.0144416000000005</v>
      </c>
      <c r="AN75">
        <v>0</v>
      </c>
      <c r="AO75">
        <v>6.3474599999999999</v>
      </c>
      <c r="AP75">
        <v>2.0821721061459573</v>
      </c>
      <c r="AQ75">
        <v>0</v>
      </c>
      <c r="AR75">
        <v>12.057200000000002</v>
      </c>
      <c r="AS75">
        <v>8.1023902983942921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693.40867298124579</v>
      </c>
      <c r="DN75">
        <v>22.922981183716566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40.990941697920221</v>
      </c>
      <c r="L76">
        <v>20.133944540435753</v>
      </c>
      <c r="M76">
        <v>0</v>
      </c>
      <c r="N76">
        <v>30.001311876858491</v>
      </c>
      <c r="O76">
        <v>50.381526449335901</v>
      </c>
      <c r="P76">
        <v>69.040321097515758</v>
      </c>
      <c r="Q76">
        <v>2.0356111452728669</v>
      </c>
      <c r="R76">
        <v>4.9987399887196835</v>
      </c>
      <c r="S76">
        <v>3.0368739130434781</v>
      </c>
      <c r="T76">
        <v>0</v>
      </c>
      <c r="U76">
        <v>290.6611570247934</v>
      </c>
      <c r="V76">
        <v>0</v>
      </c>
      <c r="W76">
        <v>5.6708053777897289</v>
      </c>
      <c r="X76">
        <v>37.438075057785248</v>
      </c>
      <c r="Y76">
        <v>0</v>
      </c>
      <c r="Z76">
        <v>1.6646652000000002</v>
      </c>
      <c r="AA76">
        <v>10.835253990951498</v>
      </c>
      <c r="AB76">
        <v>10.036104000000002</v>
      </c>
      <c r="AC76">
        <v>7.4705399999999997</v>
      </c>
      <c r="AD76">
        <v>9.2933500000000002</v>
      </c>
      <c r="AE76">
        <v>12.557578799999998</v>
      </c>
      <c r="AF76">
        <v>0</v>
      </c>
      <c r="AG76">
        <v>0</v>
      </c>
      <c r="AH76">
        <v>38.847209999999997</v>
      </c>
      <c r="AI76">
        <v>0.90524000000000016</v>
      </c>
      <c r="AJ76">
        <v>0</v>
      </c>
      <c r="AK76">
        <v>13.020920000000004</v>
      </c>
      <c r="AL76">
        <v>21.571810000000003</v>
      </c>
      <c r="AM76">
        <v>4.0144416000000005</v>
      </c>
      <c r="AN76">
        <v>0</v>
      </c>
      <c r="AO76">
        <v>6.3474599999999999</v>
      </c>
      <c r="AP76">
        <v>2.0821721061459573</v>
      </c>
      <c r="AQ76">
        <v>0</v>
      </c>
      <c r="AR76">
        <v>13.178800000000003</v>
      </c>
      <c r="AS76">
        <v>8.1023902983942921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691.45872405045259</v>
      </c>
      <c r="DN76">
        <v>22.858520114509965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40.990941697920221</v>
      </c>
      <c r="L77">
        <v>65.248351431304584</v>
      </c>
      <c r="M77">
        <v>0</v>
      </c>
      <c r="N77">
        <v>30.001311876858491</v>
      </c>
      <c r="O77">
        <v>50.381526449335901</v>
      </c>
      <c r="P77">
        <v>69.040321097515758</v>
      </c>
      <c r="Q77">
        <v>2.0356111452728669</v>
      </c>
      <c r="R77">
        <v>10.765411698757008</v>
      </c>
      <c r="S77">
        <v>3.0368739130434781</v>
      </c>
      <c r="T77">
        <v>0</v>
      </c>
      <c r="U77">
        <v>290.6611570247934</v>
      </c>
      <c r="V77">
        <v>5.2677381585949972</v>
      </c>
      <c r="W77">
        <v>10.787830739299611</v>
      </c>
      <c r="X77">
        <v>36.508260139564392</v>
      </c>
      <c r="Y77">
        <v>0</v>
      </c>
      <c r="Z77">
        <v>3.3293303999999999</v>
      </c>
      <c r="AA77">
        <v>10.835253990951498</v>
      </c>
      <c r="AB77">
        <v>10.036104000000002</v>
      </c>
      <c r="AC77">
        <v>7.4705399999999997</v>
      </c>
      <c r="AD77">
        <v>9.2933500000000002</v>
      </c>
      <c r="AE77">
        <v>12.557578799999998</v>
      </c>
      <c r="AF77">
        <v>0</v>
      </c>
      <c r="AG77">
        <v>0</v>
      </c>
      <c r="AH77">
        <v>38.847209999999997</v>
      </c>
      <c r="AI77">
        <v>1.6165000000000007</v>
      </c>
      <c r="AJ77">
        <v>0</v>
      </c>
      <c r="AK77">
        <v>13.020920000000004</v>
      </c>
      <c r="AL77">
        <v>21.571810000000003</v>
      </c>
      <c r="AM77">
        <v>4.0144416000000005</v>
      </c>
      <c r="AN77">
        <v>0</v>
      </c>
      <c r="AO77">
        <v>6.3474599999999999</v>
      </c>
      <c r="AP77">
        <v>2.0821721061459573</v>
      </c>
      <c r="AQ77">
        <v>0</v>
      </c>
      <c r="AR77">
        <v>13.178800000000003</v>
      </c>
      <c r="AS77">
        <v>8.1023902983942921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752.16387451399953</v>
      </c>
      <c r="DN77">
        <v>24.865322053753189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72.79877811718967</v>
      </c>
      <c r="L78">
        <v>65.248351431304584</v>
      </c>
      <c r="M78">
        <v>0</v>
      </c>
      <c r="N78">
        <v>30.001311876858491</v>
      </c>
      <c r="O78">
        <v>50.381526449335901</v>
      </c>
      <c r="P78">
        <v>69.040321097515758</v>
      </c>
      <c r="Q78">
        <v>5.1969258867454888</v>
      </c>
      <c r="R78">
        <v>10.765411698757008</v>
      </c>
      <c r="S78">
        <v>6.2383447916666661</v>
      </c>
      <c r="T78">
        <v>0</v>
      </c>
      <c r="U78">
        <v>290.6611570247934</v>
      </c>
      <c r="V78">
        <v>5.2677381585949972</v>
      </c>
      <c r="W78">
        <v>10.787830739299611</v>
      </c>
      <c r="X78">
        <v>36.508260139564392</v>
      </c>
      <c r="Y78">
        <v>0</v>
      </c>
      <c r="Z78">
        <v>3.3293303999999999</v>
      </c>
      <c r="AA78">
        <v>10.835253990951498</v>
      </c>
      <c r="AB78">
        <v>10.036104000000002</v>
      </c>
      <c r="AC78">
        <v>7.4705399999999997</v>
      </c>
      <c r="AD78">
        <v>9.2933500000000002</v>
      </c>
      <c r="AE78">
        <v>12.557578799999998</v>
      </c>
      <c r="AF78">
        <v>0</v>
      </c>
      <c r="AG78">
        <v>0</v>
      </c>
      <c r="AH78">
        <v>38.847209999999997</v>
      </c>
      <c r="AI78">
        <v>2.5864000000000003</v>
      </c>
      <c r="AJ78">
        <v>0</v>
      </c>
      <c r="AK78">
        <v>13.020920000000004</v>
      </c>
      <c r="AL78">
        <v>21.571810000000003</v>
      </c>
      <c r="AM78">
        <v>4.0144416000000005</v>
      </c>
      <c r="AN78">
        <v>0</v>
      </c>
      <c r="AO78">
        <v>6.3474599999999999</v>
      </c>
      <c r="AP78">
        <v>2.0821721061459573</v>
      </c>
      <c r="AQ78">
        <v>0</v>
      </c>
      <c r="AR78">
        <v>12.057200000000002</v>
      </c>
      <c r="AS78">
        <v>8.1023902983942921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788.96619098347173</v>
      </c>
      <c r="DN78">
        <v>26.081927623646322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52.685389726354693</v>
      </c>
      <c r="L79">
        <v>63.656212170424148</v>
      </c>
      <c r="M79">
        <v>0</v>
      </c>
      <c r="N79">
        <v>30.001311876858491</v>
      </c>
      <c r="O79">
        <v>50.381526449335901</v>
      </c>
      <c r="P79">
        <v>69.040321097515758</v>
      </c>
      <c r="Q79">
        <v>5.2276085714285712</v>
      </c>
      <c r="R79">
        <v>10.765411698757008</v>
      </c>
      <c r="S79">
        <v>6.051174027339643</v>
      </c>
      <c r="T79">
        <v>0</v>
      </c>
      <c r="U79">
        <v>290.6611570247934</v>
      </c>
      <c r="V79">
        <v>5.2677381585949972</v>
      </c>
      <c r="W79">
        <v>10.787830739299611</v>
      </c>
      <c r="X79">
        <v>36.508260139564392</v>
      </c>
      <c r="Y79">
        <v>0</v>
      </c>
      <c r="Z79">
        <v>4.9939956000000008</v>
      </c>
      <c r="AA79">
        <v>10.835253990951498</v>
      </c>
      <c r="AB79">
        <v>10.036104000000002</v>
      </c>
      <c r="AC79">
        <v>7.7615999999999996</v>
      </c>
      <c r="AD79">
        <v>9.5281999999999982</v>
      </c>
      <c r="AE79">
        <v>12.557578799999998</v>
      </c>
      <c r="AF79">
        <v>0</v>
      </c>
      <c r="AG79">
        <v>0</v>
      </c>
      <c r="AH79">
        <v>39.292209</v>
      </c>
      <c r="AI79">
        <v>16.609860800000003</v>
      </c>
      <c r="AJ79">
        <v>0</v>
      </c>
      <c r="AK79">
        <v>13.020920000000004</v>
      </c>
      <c r="AL79">
        <v>21.571810000000003</v>
      </c>
      <c r="AM79">
        <v>4.0144416000000005</v>
      </c>
      <c r="AN79">
        <v>0</v>
      </c>
      <c r="AO79">
        <v>6.3474599999999999</v>
      </c>
      <c r="AP79">
        <v>2.0821721061459573</v>
      </c>
      <c r="AQ79">
        <v>0</v>
      </c>
      <c r="AR79">
        <v>12.057200000000002</v>
      </c>
      <c r="AS79">
        <v>8.1023902983942921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783.92972511440109</v>
      </c>
      <c r="DN79">
        <v>25.915412761357267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72.79877811718967</v>
      </c>
      <c r="L80">
        <v>65.24826708452828</v>
      </c>
      <c r="M80">
        <v>0</v>
      </c>
      <c r="N80">
        <v>30.001311876858491</v>
      </c>
      <c r="O80">
        <v>50.381526449335901</v>
      </c>
      <c r="P80">
        <v>69.040321097515758</v>
      </c>
      <c r="Q80">
        <v>5.2276085714285712</v>
      </c>
      <c r="R80">
        <v>10.765411698757008</v>
      </c>
      <c r="S80">
        <v>6.2792432432432435</v>
      </c>
      <c r="T80">
        <v>0</v>
      </c>
      <c r="U80">
        <v>290.6611570247934</v>
      </c>
      <c r="V80">
        <v>5.2677381585949972</v>
      </c>
      <c r="W80">
        <v>10.787830739299611</v>
      </c>
      <c r="X80">
        <v>36.508260139564392</v>
      </c>
      <c r="Y80">
        <v>0</v>
      </c>
      <c r="Z80">
        <v>4.9939956000000008</v>
      </c>
      <c r="AA80">
        <v>10.835253990951498</v>
      </c>
      <c r="AB80">
        <v>10.036104000000002</v>
      </c>
      <c r="AC80">
        <v>7.7615999999999996</v>
      </c>
      <c r="AD80">
        <v>9.5281999999999982</v>
      </c>
      <c r="AE80">
        <v>12.557578799999998</v>
      </c>
      <c r="AF80">
        <v>0</v>
      </c>
      <c r="AG80">
        <v>0</v>
      </c>
      <c r="AH80">
        <v>39.292209</v>
      </c>
      <c r="AI80">
        <v>16.609860800000003</v>
      </c>
      <c r="AJ80">
        <v>0</v>
      </c>
      <c r="AK80">
        <v>13.020920000000004</v>
      </c>
      <c r="AL80">
        <v>21.571810000000003</v>
      </c>
      <c r="AM80">
        <v>4.0144416000000005</v>
      </c>
      <c r="AN80">
        <v>0</v>
      </c>
      <c r="AO80">
        <v>6.3474599999999999</v>
      </c>
      <c r="AP80">
        <v>2.0821721061459573</v>
      </c>
      <c r="AQ80">
        <v>0</v>
      </c>
      <c r="AR80">
        <v>12.057200000000002</v>
      </c>
      <c r="AS80">
        <v>8.1023902983942921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805.16135246832584</v>
      </c>
      <c r="DN80">
        <v>26.617297928275192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72.79877811718967</v>
      </c>
      <c r="L81">
        <v>65.248248895252758</v>
      </c>
      <c r="M81">
        <v>0</v>
      </c>
      <c r="N81">
        <v>30.001311876858491</v>
      </c>
      <c r="O81">
        <v>50.381526449335901</v>
      </c>
      <c r="P81">
        <v>69.040321097515758</v>
      </c>
      <c r="Q81">
        <v>5.4417031269160017</v>
      </c>
      <c r="R81">
        <v>10.765411698757008</v>
      </c>
      <c r="S81">
        <v>6.7025681424936385</v>
      </c>
      <c r="T81">
        <v>0</v>
      </c>
      <c r="U81">
        <v>290.6611570247934</v>
      </c>
      <c r="V81">
        <v>5.2677381585949972</v>
      </c>
      <c r="W81">
        <v>10.885867768595043</v>
      </c>
      <c r="X81">
        <v>36.508260139564392</v>
      </c>
      <c r="Y81">
        <v>0</v>
      </c>
      <c r="Z81">
        <v>4.9939956000000008</v>
      </c>
      <c r="AA81">
        <v>10.835253990951498</v>
      </c>
      <c r="AB81">
        <v>10.036104000000002</v>
      </c>
      <c r="AC81">
        <v>7.7615999999999996</v>
      </c>
      <c r="AD81">
        <v>9.5281999999999982</v>
      </c>
      <c r="AE81">
        <v>12.557578799999998</v>
      </c>
      <c r="AF81">
        <v>0</v>
      </c>
      <c r="AG81">
        <v>0</v>
      </c>
      <c r="AH81">
        <v>39.292209</v>
      </c>
      <c r="AI81">
        <v>16.609860800000003</v>
      </c>
      <c r="AJ81">
        <v>0</v>
      </c>
      <c r="AK81">
        <v>13.020920000000004</v>
      </c>
      <c r="AL81">
        <v>21.571810000000003</v>
      </c>
      <c r="AM81">
        <v>4.0144416000000005</v>
      </c>
      <c r="AN81">
        <v>0</v>
      </c>
      <c r="AO81">
        <v>6.3474599999999999</v>
      </c>
      <c r="AP81">
        <v>2.0821721061459573</v>
      </c>
      <c r="AQ81">
        <v>0</v>
      </c>
      <c r="AR81">
        <v>12.057200000000002</v>
      </c>
      <c r="AS81">
        <v>7.8590999999999998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805.63775316694705</v>
      </c>
      <c r="DN81">
        <v>26.633045226017551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72.79877811718967</v>
      </c>
      <c r="L82">
        <v>65.248211059049211</v>
      </c>
      <c r="M82">
        <v>0</v>
      </c>
      <c r="N82">
        <v>30.001311876858491</v>
      </c>
      <c r="O82">
        <v>50.381526449335901</v>
      </c>
      <c r="P82">
        <v>69.040321097515758</v>
      </c>
      <c r="Q82">
        <v>5.4417031269160017</v>
      </c>
      <c r="R82">
        <v>10.765411698757008</v>
      </c>
      <c r="S82">
        <v>6.7025681424936385</v>
      </c>
      <c r="T82">
        <v>0</v>
      </c>
      <c r="U82">
        <v>290.6611570247934</v>
      </c>
      <c r="V82">
        <v>5.2677381585949972</v>
      </c>
      <c r="W82">
        <v>10.885867768595043</v>
      </c>
      <c r="X82">
        <v>36.508260139564392</v>
      </c>
      <c r="Y82">
        <v>0</v>
      </c>
      <c r="Z82">
        <v>4.9939956000000008</v>
      </c>
      <c r="AA82">
        <v>10.835253990951498</v>
      </c>
      <c r="AB82">
        <v>10.036104000000002</v>
      </c>
      <c r="AC82">
        <v>7.7615999999999996</v>
      </c>
      <c r="AD82">
        <v>9.5281999999999982</v>
      </c>
      <c r="AE82">
        <v>12.557578799999998</v>
      </c>
      <c r="AF82">
        <v>0</v>
      </c>
      <c r="AG82">
        <v>0</v>
      </c>
      <c r="AH82">
        <v>39.292209</v>
      </c>
      <c r="AI82">
        <v>16.609860800000003</v>
      </c>
      <c r="AJ82">
        <v>0</v>
      </c>
      <c r="AK82">
        <v>13.020920000000004</v>
      </c>
      <c r="AL82">
        <v>21.571810000000003</v>
      </c>
      <c r="AM82">
        <v>4.0144416000000005</v>
      </c>
      <c r="AN82">
        <v>0</v>
      </c>
      <c r="AO82">
        <v>6.3474599999999999</v>
      </c>
      <c r="AP82">
        <v>2.0821721061459573</v>
      </c>
      <c r="AQ82">
        <v>0</v>
      </c>
      <c r="AR82">
        <v>12.057200000000002</v>
      </c>
      <c r="AS82">
        <v>7.8590999999999998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805.63771906750901</v>
      </c>
      <c r="DN82">
        <v>26.633041489252079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85.569234926376168</v>
      </c>
      <c r="L83">
        <v>65.248211059049211</v>
      </c>
      <c r="M83">
        <v>0</v>
      </c>
      <c r="N83">
        <v>30.001311876858491</v>
      </c>
      <c r="O83">
        <v>50.381526449335901</v>
      </c>
      <c r="P83">
        <v>69.040321097515758</v>
      </c>
      <c r="Q83">
        <v>5.4417031269160017</v>
      </c>
      <c r="R83">
        <v>10.765411698757008</v>
      </c>
      <c r="S83">
        <v>6.7025681424936385</v>
      </c>
      <c r="T83">
        <v>0</v>
      </c>
      <c r="U83">
        <v>290.6611570247934</v>
      </c>
      <c r="V83">
        <v>5.2677381585949972</v>
      </c>
      <c r="W83">
        <v>10.885867768595043</v>
      </c>
      <c r="X83">
        <v>36.508260139564392</v>
      </c>
      <c r="Y83">
        <v>0</v>
      </c>
      <c r="Z83">
        <v>4.9939956000000008</v>
      </c>
      <c r="AA83">
        <v>10.835253990951498</v>
      </c>
      <c r="AB83">
        <v>10.036104000000002</v>
      </c>
      <c r="AC83">
        <v>7.7615999999999996</v>
      </c>
      <c r="AD83">
        <v>9.5281999999999982</v>
      </c>
      <c r="AE83">
        <v>12.557578799999998</v>
      </c>
      <c r="AF83">
        <v>0</v>
      </c>
      <c r="AG83">
        <v>0</v>
      </c>
      <c r="AH83">
        <v>39.292209</v>
      </c>
      <c r="AI83">
        <v>16.609860800000003</v>
      </c>
      <c r="AJ83">
        <v>0</v>
      </c>
      <c r="AK83">
        <v>13.020920000000004</v>
      </c>
      <c r="AL83">
        <v>21.571810000000003</v>
      </c>
      <c r="AM83">
        <v>4.0144416000000005</v>
      </c>
      <c r="AN83">
        <v>0</v>
      </c>
      <c r="AO83">
        <v>6.3474599999999999</v>
      </c>
      <c r="AP83">
        <v>2.0821721061459573</v>
      </c>
      <c r="AQ83">
        <v>0</v>
      </c>
      <c r="AR83">
        <v>12.057200000000002</v>
      </c>
      <c r="AS83">
        <v>8.0299499999999995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818.16490419626507</v>
      </c>
      <c r="DN83">
        <v>27.047163169682392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85.569234926376168</v>
      </c>
      <c r="L84">
        <v>65.248211059049211</v>
      </c>
      <c r="M84">
        <v>0</v>
      </c>
      <c r="N84">
        <v>30.001311876858491</v>
      </c>
      <c r="O84">
        <v>50.381526449335901</v>
      </c>
      <c r="P84">
        <v>69.040321097515758</v>
      </c>
      <c r="Q84">
        <v>5.4417031269160017</v>
      </c>
      <c r="R84">
        <v>10.765411698757008</v>
      </c>
      <c r="S84">
        <v>6.7025681424936385</v>
      </c>
      <c r="T84">
        <v>0</v>
      </c>
      <c r="U84">
        <v>290.6611570247934</v>
      </c>
      <c r="V84">
        <v>5.2677381585949972</v>
      </c>
      <c r="W84">
        <v>10.885867768595043</v>
      </c>
      <c r="X84">
        <v>36.508260139564392</v>
      </c>
      <c r="Y84">
        <v>0</v>
      </c>
      <c r="Z84">
        <v>4.9939956000000008</v>
      </c>
      <c r="AA84">
        <v>10.835253990951498</v>
      </c>
      <c r="AB84">
        <v>10.036104000000002</v>
      </c>
      <c r="AC84">
        <v>7.7615999999999996</v>
      </c>
      <c r="AD84">
        <v>9.5281999999999982</v>
      </c>
      <c r="AE84">
        <v>12.557578799999998</v>
      </c>
      <c r="AF84">
        <v>0</v>
      </c>
      <c r="AG84">
        <v>0</v>
      </c>
      <c r="AH84">
        <v>39.292209</v>
      </c>
      <c r="AI84">
        <v>16.609860800000003</v>
      </c>
      <c r="AJ84">
        <v>0</v>
      </c>
      <c r="AK84">
        <v>13.020920000000004</v>
      </c>
      <c r="AL84">
        <v>21.571810000000003</v>
      </c>
      <c r="AM84">
        <v>4.0144416000000005</v>
      </c>
      <c r="AN84">
        <v>0</v>
      </c>
      <c r="AO84">
        <v>6.3474599999999999</v>
      </c>
      <c r="AP84">
        <v>2.0821721061459573</v>
      </c>
      <c r="AQ84">
        <v>0</v>
      </c>
      <c r="AR84">
        <v>12.057200000000002</v>
      </c>
      <c r="AS84">
        <v>8.0299499999999995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818.16490419626507</v>
      </c>
      <c r="DN84">
        <v>27.047163169682392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85.569234926376168</v>
      </c>
      <c r="L85">
        <v>65.248211059049211</v>
      </c>
      <c r="M85">
        <v>0</v>
      </c>
      <c r="N85">
        <v>30.001311876858491</v>
      </c>
      <c r="O85">
        <v>50.381526449335901</v>
      </c>
      <c r="P85">
        <v>69.040321097515758</v>
      </c>
      <c r="Q85">
        <v>5.4417031269160017</v>
      </c>
      <c r="R85">
        <v>10.765411698757008</v>
      </c>
      <c r="S85">
        <v>6.7025681424936385</v>
      </c>
      <c r="T85">
        <v>0</v>
      </c>
      <c r="U85">
        <v>290.6611570247934</v>
      </c>
      <c r="V85">
        <v>5.2677381585949972</v>
      </c>
      <c r="W85">
        <v>10.885867768595043</v>
      </c>
      <c r="X85">
        <v>36.508260139564392</v>
      </c>
      <c r="Y85">
        <v>0</v>
      </c>
      <c r="Z85">
        <v>4.9939956000000008</v>
      </c>
      <c r="AA85">
        <v>10.835253990951498</v>
      </c>
      <c r="AB85">
        <v>10.036104000000002</v>
      </c>
      <c r="AC85">
        <v>7.7615999999999996</v>
      </c>
      <c r="AD85">
        <v>9.5281999999999982</v>
      </c>
      <c r="AE85">
        <v>12.557578799999998</v>
      </c>
      <c r="AF85">
        <v>0</v>
      </c>
      <c r="AG85">
        <v>0</v>
      </c>
      <c r="AH85">
        <v>39.292209</v>
      </c>
      <c r="AI85">
        <v>9.052400000000004</v>
      </c>
      <c r="AJ85">
        <v>0</v>
      </c>
      <c r="AK85">
        <v>13.020920000000004</v>
      </c>
      <c r="AL85">
        <v>20.657000000000007</v>
      </c>
      <c r="AM85">
        <v>4.0144416000000005</v>
      </c>
      <c r="AN85">
        <v>0</v>
      </c>
      <c r="AO85">
        <v>6.3474599999999999</v>
      </c>
      <c r="AP85">
        <v>2.0821721061459573</v>
      </c>
      <c r="AQ85">
        <v>0</v>
      </c>
      <c r="AR85">
        <v>12.057200000000002</v>
      </c>
      <c r="AS85">
        <v>8.0299499999999995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809.96374602732897</v>
      </c>
      <c r="DN85">
        <v>26.776050538618584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85.569234926376168</v>
      </c>
      <c r="L86">
        <v>65.248211059049211</v>
      </c>
      <c r="M86">
        <v>0</v>
      </c>
      <c r="N86">
        <v>30.001311876858491</v>
      </c>
      <c r="O86">
        <v>50.381526449335901</v>
      </c>
      <c r="P86">
        <v>69.040321097515758</v>
      </c>
      <c r="Q86">
        <v>5.4417031269160017</v>
      </c>
      <c r="R86">
        <v>10.765411698757008</v>
      </c>
      <c r="S86">
        <v>6.7025681424936385</v>
      </c>
      <c r="T86">
        <v>0</v>
      </c>
      <c r="U86">
        <v>290.6611570247934</v>
      </c>
      <c r="V86">
        <v>5.2677381585949972</v>
      </c>
      <c r="W86">
        <v>10.885867768595043</v>
      </c>
      <c r="X86">
        <v>36.508260139564392</v>
      </c>
      <c r="Y86">
        <v>0</v>
      </c>
      <c r="Z86">
        <v>4.9939956000000008</v>
      </c>
      <c r="AA86">
        <v>10.835253990951498</v>
      </c>
      <c r="AB86">
        <v>10.036104000000002</v>
      </c>
      <c r="AC86">
        <v>7.4705399999999997</v>
      </c>
      <c r="AD86">
        <v>9.2933500000000002</v>
      </c>
      <c r="AE86">
        <v>12.557578799999998</v>
      </c>
      <c r="AF86">
        <v>0</v>
      </c>
      <c r="AG86">
        <v>0</v>
      </c>
      <c r="AH86">
        <v>38.847209999999997</v>
      </c>
      <c r="AI86">
        <v>9.052400000000004</v>
      </c>
      <c r="AJ86">
        <v>0</v>
      </c>
      <c r="AK86">
        <v>13.020920000000004</v>
      </c>
      <c r="AL86">
        <v>20.657000000000007</v>
      </c>
      <c r="AM86">
        <v>4.0144416000000005</v>
      </c>
      <c r="AN86">
        <v>0</v>
      </c>
      <c r="AO86">
        <v>6.3474599999999999</v>
      </c>
      <c r="AP86">
        <v>2.0821721061459573</v>
      </c>
      <c r="AQ86">
        <v>0</v>
      </c>
      <c r="AR86">
        <v>12.057200000000002</v>
      </c>
      <c r="AS86">
        <v>8.0299499999999995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809.02390618643005</v>
      </c>
      <c r="DN86">
        <v>26.744981379517604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85.569234926376168</v>
      </c>
      <c r="L87">
        <v>65.248211059049211</v>
      </c>
      <c r="M87">
        <v>0</v>
      </c>
      <c r="N87">
        <v>30.001311876858491</v>
      </c>
      <c r="O87">
        <v>50.381526449335901</v>
      </c>
      <c r="P87">
        <v>69.040321097515758</v>
      </c>
      <c r="Q87">
        <v>5.4417031269160017</v>
      </c>
      <c r="R87">
        <v>10.765411698757008</v>
      </c>
      <c r="S87">
        <v>6.7025681424936385</v>
      </c>
      <c r="T87">
        <v>0</v>
      </c>
      <c r="U87">
        <v>290.6611570247934</v>
      </c>
      <c r="V87">
        <v>5.2677381585949972</v>
      </c>
      <c r="W87">
        <v>10.787830739299611</v>
      </c>
      <c r="X87">
        <v>36.508260139564392</v>
      </c>
      <c r="Y87">
        <v>0</v>
      </c>
      <c r="Z87">
        <v>4.9939956000000008</v>
      </c>
      <c r="AA87">
        <v>10.835253990951498</v>
      </c>
      <c r="AB87">
        <v>10.036104000000002</v>
      </c>
      <c r="AC87">
        <v>7.4705399999999997</v>
      </c>
      <c r="AD87">
        <v>9.2933500000000002</v>
      </c>
      <c r="AE87">
        <v>12.557578799999998</v>
      </c>
      <c r="AF87">
        <v>0</v>
      </c>
      <c r="AG87">
        <v>0</v>
      </c>
      <c r="AH87">
        <v>38.847209999999997</v>
      </c>
      <c r="AI87">
        <v>9.052400000000004</v>
      </c>
      <c r="AJ87">
        <v>0</v>
      </c>
      <c r="AK87">
        <v>13.020920000000004</v>
      </c>
      <c r="AL87">
        <v>20.657000000000007</v>
      </c>
      <c r="AM87">
        <v>4.0144416000000005</v>
      </c>
      <c r="AN87">
        <v>0</v>
      </c>
      <c r="AO87">
        <v>6.3474599999999999</v>
      </c>
      <c r="AP87">
        <v>2.0821721061459573</v>
      </c>
      <c r="AQ87">
        <v>0</v>
      </c>
      <c r="AR87">
        <v>12.057200000000002</v>
      </c>
      <c r="AS87">
        <v>8.0299499999999995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808.92900634207206</v>
      </c>
      <c r="DN87">
        <v>26.741844194580146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85.569234926376168</v>
      </c>
      <c r="L88">
        <v>65.248211059049211</v>
      </c>
      <c r="M88">
        <v>0</v>
      </c>
      <c r="N88">
        <v>30.001311876858491</v>
      </c>
      <c r="O88">
        <v>50.381526449335901</v>
      </c>
      <c r="P88">
        <v>69.040321097515758</v>
      </c>
      <c r="Q88">
        <v>5.4417031269160017</v>
      </c>
      <c r="R88">
        <v>10.765411698757008</v>
      </c>
      <c r="S88">
        <v>6.7025681424936385</v>
      </c>
      <c r="T88">
        <v>0</v>
      </c>
      <c r="U88">
        <v>290.6611570247934</v>
      </c>
      <c r="V88">
        <v>5.2677381585949972</v>
      </c>
      <c r="W88">
        <v>10.787830739299611</v>
      </c>
      <c r="X88">
        <v>36.508260139564392</v>
      </c>
      <c r="Y88">
        <v>0</v>
      </c>
      <c r="Z88">
        <v>4.9939956000000008</v>
      </c>
      <c r="AA88">
        <v>10.835253990951498</v>
      </c>
      <c r="AB88">
        <v>10.036104000000002</v>
      </c>
      <c r="AC88">
        <v>7.4705399999999997</v>
      </c>
      <c r="AD88">
        <v>9.2933500000000002</v>
      </c>
      <c r="AE88">
        <v>12.557578799999998</v>
      </c>
      <c r="AF88">
        <v>0</v>
      </c>
      <c r="AG88">
        <v>0</v>
      </c>
      <c r="AH88">
        <v>38.847209999999997</v>
      </c>
      <c r="AI88">
        <v>9.052400000000004</v>
      </c>
      <c r="AJ88">
        <v>0</v>
      </c>
      <c r="AK88">
        <v>13.020920000000004</v>
      </c>
      <c r="AL88">
        <v>20.657000000000007</v>
      </c>
      <c r="AM88">
        <v>4.0144416000000005</v>
      </c>
      <c r="AN88">
        <v>0</v>
      </c>
      <c r="AO88">
        <v>6.3474599999999999</v>
      </c>
      <c r="AP88">
        <v>2.0821721061459573</v>
      </c>
      <c r="AQ88">
        <v>0</v>
      </c>
      <c r="AR88">
        <v>12.057200000000002</v>
      </c>
      <c r="AS88">
        <v>8.0299499999999995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808.92900634207206</v>
      </c>
      <c r="DN88">
        <v>26.741844194580146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85.569234926376168</v>
      </c>
      <c r="L89">
        <v>65.248186755259823</v>
      </c>
      <c r="M89">
        <v>0</v>
      </c>
      <c r="N89">
        <v>30.001311876858491</v>
      </c>
      <c r="O89">
        <v>50.381526449335901</v>
      </c>
      <c r="P89">
        <v>69.040321097515758</v>
      </c>
      <c r="Q89">
        <v>5.4417031269160017</v>
      </c>
      <c r="R89">
        <v>10.765411698757008</v>
      </c>
      <c r="S89">
        <v>6.7025681424936385</v>
      </c>
      <c r="T89">
        <v>0</v>
      </c>
      <c r="U89">
        <v>290.6611570247934</v>
      </c>
      <c r="V89">
        <v>4.6563976289129183</v>
      </c>
      <c r="W89">
        <v>10.787830739299611</v>
      </c>
      <c r="X89">
        <v>36.508260139564392</v>
      </c>
      <c r="Y89">
        <v>0</v>
      </c>
      <c r="Z89">
        <v>4.9939956000000008</v>
      </c>
      <c r="AA89">
        <v>10.835253990951498</v>
      </c>
      <c r="AB89">
        <v>10.036104000000002</v>
      </c>
      <c r="AC89">
        <v>7.4705399999999997</v>
      </c>
      <c r="AD89">
        <v>9.2933500000000002</v>
      </c>
      <c r="AE89">
        <v>12.557578799999998</v>
      </c>
      <c r="AF89">
        <v>0</v>
      </c>
      <c r="AG89">
        <v>0</v>
      </c>
      <c r="AH89">
        <v>38.847209999999997</v>
      </c>
      <c r="AI89">
        <v>9.052400000000004</v>
      </c>
      <c r="AJ89">
        <v>0</v>
      </c>
      <c r="AK89">
        <v>13.020920000000004</v>
      </c>
      <c r="AL89">
        <v>20.657000000000007</v>
      </c>
      <c r="AM89">
        <v>4.0144416000000005</v>
      </c>
      <c r="AN89">
        <v>0</v>
      </c>
      <c r="AO89">
        <v>6.3474599999999999</v>
      </c>
      <c r="AP89">
        <v>2.0821721061459573</v>
      </c>
      <c r="AQ89">
        <v>0</v>
      </c>
      <c r="AR89">
        <v>12.057200000000002</v>
      </c>
      <c r="AS89">
        <v>8.0299499999999995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808.3372065706925</v>
      </c>
      <c r="DN89">
        <v>26.722279132488374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85.569234926376168</v>
      </c>
      <c r="L90">
        <v>65.248186755259823</v>
      </c>
      <c r="M90">
        <v>0</v>
      </c>
      <c r="N90">
        <v>30.001311876858491</v>
      </c>
      <c r="O90">
        <v>50.381526449335901</v>
      </c>
      <c r="P90">
        <v>69.040321097515758</v>
      </c>
      <c r="Q90">
        <v>5.4417031269160017</v>
      </c>
      <c r="R90">
        <v>10.765411698757008</v>
      </c>
      <c r="S90">
        <v>6.7025681424936385</v>
      </c>
      <c r="T90">
        <v>0</v>
      </c>
      <c r="U90">
        <v>290.6611570247934</v>
      </c>
      <c r="V90">
        <v>4.6563976289129183</v>
      </c>
      <c r="W90">
        <v>10.787830739299611</v>
      </c>
      <c r="X90">
        <v>36.508260139564392</v>
      </c>
      <c r="Y90">
        <v>0</v>
      </c>
      <c r="Z90">
        <v>4.9939956000000008</v>
      </c>
      <c r="AA90">
        <v>10.835253990951498</v>
      </c>
      <c r="AB90">
        <v>10.036104000000002</v>
      </c>
      <c r="AC90">
        <v>7.7615999999999996</v>
      </c>
      <c r="AD90">
        <v>9.5281999999999982</v>
      </c>
      <c r="AE90">
        <v>12.557578799999998</v>
      </c>
      <c r="AF90">
        <v>0</v>
      </c>
      <c r="AG90">
        <v>0</v>
      </c>
      <c r="AH90">
        <v>39.292209</v>
      </c>
      <c r="AI90">
        <v>9.052400000000004</v>
      </c>
      <c r="AJ90">
        <v>0</v>
      </c>
      <c r="AK90">
        <v>13.020920000000004</v>
      </c>
      <c r="AL90">
        <v>20.657000000000007</v>
      </c>
      <c r="AM90">
        <v>4.0144416000000005</v>
      </c>
      <c r="AN90">
        <v>0</v>
      </c>
      <c r="AO90">
        <v>6.3474599999999999</v>
      </c>
      <c r="AP90">
        <v>2.0821721061459573</v>
      </c>
      <c r="AQ90">
        <v>0</v>
      </c>
      <c r="AR90">
        <v>12.057200000000002</v>
      </c>
      <c r="AS90">
        <v>8.0299499999999995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809.27704641159141</v>
      </c>
      <c r="DN90">
        <v>26.753348291589354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85.569234926376168</v>
      </c>
      <c r="L91">
        <v>65.248186755259823</v>
      </c>
      <c r="M91">
        <v>0</v>
      </c>
      <c r="N91">
        <v>30.001311876858491</v>
      </c>
      <c r="O91">
        <v>50.381526449335901</v>
      </c>
      <c r="P91">
        <v>69.040321097515758</v>
      </c>
      <c r="Q91">
        <v>5.4417031269160017</v>
      </c>
      <c r="R91">
        <v>10.768402442279591</v>
      </c>
      <c r="S91">
        <v>6.7025681424936385</v>
      </c>
      <c r="T91">
        <v>0</v>
      </c>
      <c r="U91">
        <v>290.6611570247934</v>
      </c>
      <c r="V91">
        <v>4.6563976289129183</v>
      </c>
      <c r="W91">
        <v>10.787830739299611</v>
      </c>
      <c r="X91">
        <v>36.508260139564392</v>
      </c>
      <c r="Y91">
        <v>0</v>
      </c>
      <c r="Z91">
        <v>4.9939956000000008</v>
      </c>
      <c r="AA91">
        <v>10.835253990951498</v>
      </c>
      <c r="AB91">
        <v>10.036104000000002</v>
      </c>
      <c r="AC91">
        <v>7.7615999999999996</v>
      </c>
      <c r="AD91">
        <v>9.5281999999999982</v>
      </c>
      <c r="AE91">
        <v>12.557578799999998</v>
      </c>
      <c r="AF91">
        <v>0</v>
      </c>
      <c r="AG91">
        <v>0</v>
      </c>
      <c r="AH91">
        <v>39.292209</v>
      </c>
      <c r="AI91">
        <v>9.052400000000004</v>
      </c>
      <c r="AJ91">
        <v>0</v>
      </c>
      <c r="AK91">
        <v>13.020920000000004</v>
      </c>
      <c r="AL91">
        <v>20.657000000000007</v>
      </c>
      <c r="AM91">
        <v>4.0144416000000005</v>
      </c>
      <c r="AN91">
        <v>0</v>
      </c>
      <c r="AO91">
        <v>6.3474599999999999</v>
      </c>
      <c r="AP91">
        <v>2.0821721061459573</v>
      </c>
      <c r="AQ91">
        <v>0</v>
      </c>
      <c r="AR91">
        <v>12.057200000000002</v>
      </c>
      <c r="AS91">
        <v>8.0299499999999995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809.27994146962214</v>
      </c>
      <c r="DN91">
        <v>26.75344397708114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85.569234926376168</v>
      </c>
      <c r="L92">
        <v>65.248186755259823</v>
      </c>
      <c r="M92">
        <v>0</v>
      </c>
      <c r="N92">
        <v>30.001311876858491</v>
      </c>
      <c r="O92">
        <v>50.381526449335901</v>
      </c>
      <c r="P92">
        <v>69.040321097515758</v>
      </c>
      <c r="Q92">
        <v>5.4417031269160017</v>
      </c>
      <c r="R92">
        <v>10.768402442279591</v>
      </c>
      <c r="S92">
        <v>6.7025681424936385</v>
      </c>
      <c r="T92">
        <v>0</v>
      </c>
      <c r="U92">
        <v>290.6611570247934</v>
      </c>
      <c r="V92">
        <v>4.6563976289129183</v>
      </c>
      <c r="W92">
        <v>10.787830739299611</v>
      </c>
      <c r="X92">
        <v>36.508260139564392</v>
      </c>
      <c r="Y92">
        <v>0</v>
      </c>
      <c r="Z92">
        <v>4.9939956000000008</v>
      </c>
      <c r="AA92">
        <v>10.835253990951498</v>
      </c>
      <c r="AB92">
        <v>10.036104000000002</v>
      </c>
      <c r="AC92">
        <v>7.7615999999999996</v>
      </c>
      <c r="AD92">
        <v>9.5281999999999982</v>
      </c>
      <c r="AE92">
        <v>12.557578799999998</v>
      </c>
      <c r="AF92">
        <v>0</v>
      </c>
      <c r="AG92">
        <v>0</v>
      </c>
      <c r="AH92">
        <v>39.292209</v>
      </c>
      <c r="AI92">
        <v>9.052400000000004</v>
      </c>
      <c r="AJ92">
        <v>0</v>
      </c>
      <c r="AK92">
        <v>13.020920000000004</v>
      </c>
      <c r="AL92">
        <v>20.657000000000007</v>
      </c>
      <c r="AM92">
        <v>4.0144416000000005</v>
      </c>
      <c r="AN92">
        <v>0</v>
      </c>
      <c r="AO92">
        <v>6.3474599999999999</v>
      </c>
      <c r="AP92">
        <v>2.0821721061459573</v>
      </c>
      <c r="AQ92">
        <v>0</v>
      </c>
      <c r="AR92">
        <v>12.057200000000002</v>
      </c>
      <c r="AS92">
        <v>8.0299499999999995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809.27994146962214</v>
      </c>
      <c r="DN92">
        <v>26.75344397708114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85.569234926376168</v>
      </c>
      <c r="L93">
        <v>65.248186755259823</v>
      </c>
      <c r="M93">
        <v>0</v>
      </c>
      <c r="N93">
        <v>30.001311876858491</v>
      </c>
      <c r="O93">
        <v>50.381526449335901</v>
      </c>
      <c r="P93">
        <v>69.040321097515758</v>
      </c>
      <c r="Q93">
        <v>5.4417031269160017</v>
      </c>
      <c r="R93">
        <v>10.768402442279591</v>
      </c>
      <c r="S93">
        <v>6.7025681424936385</v>
      </c>
      <c r="T93">
        <v>0</v>
      </c>
      <c r="U93">
        <v>290.6611570247934</v>
      </c>
      <c r="V93">
        <v>4.6563976289129183</v>
      </c>
      <c r="W93">
        <v>10.787830739299611</v>
      </c>
      <c r="X93">
        <v>36.508260139564392</v>
      </c>
      <c r="Y93">
        <v>0</v>
      </c>
      <c r="Z93">
        <v>4.9939956000000008</v>
      </c>
      <c r="AA93">
        <v>10.835253990951498</v>
      </c>
      <c r="AB93">
        <v>10.036104000000002</v>
      </c>
      <c r="AC93">
        <v>7.7615999999999996</v>
      </c>
      <c r="AD93">
        <v>9.5281999999999982</v>
      </c>
      <c r="AE93">
        <v>12.557578799999998</v>
      </c>
      <c r="AF93">
        <v>0</v>
      </c>
      <c r="AG93">
        <v>0</v>
      </c>
      <c r="AH93">
        <v>39.292209</v>
      </c>
      <c r="AI93">
        <v>9.052400000000004</v>
      </c>
      <c r="AJ93">
        <v>0</v>
      </c>
      <c r="AK93">
        <v>13.020920000000004</v>
      </c>
      <c r="AL93">
        <v>20.657000000000007</v>
      </c>
      <c r="AM93">
        <v>4.0144416000000005</v>
      </c>
      <c r="AN93">
        <v>0</v>
      </c>
      <c r="AO93">
        <v>7.2435720000000003</v>
      </c>
      <c r="AP93">
        <v>2.0821721061459573</v>
      </c>
      <c r="AQ93">
        <v>0</v>
      </c>
      <c r="AR93">
        <v>12.057200000000002</v>
      </c>
      <c r="AS93">
        <v>8.0299499999999995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810.14737788562218</v>
      </c>
      <c r="DN93">
        <v>26.782119561081139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85.569234926376168</v>
      </c>
      <c r="L94">
        <v>65.248186755259823</v>
      </c>
      <c r="M94">
        <v>0</v>
      </c>
      <c r="N94">
        <v>30.001311876858491</v>
      </c>
      <c r="O94">
        <v>50.381526449335901</v>
      </c>
      <c r="P94">
        <v>69.040321097515758</v>
      </c>
      <c r="Q94">
        <v>5.4417031269160017</v>
      </c>
      <c r="R94">
        <v>10.768402442279591</v>
      </c>
      <c r="S94">
        <v>6.7025681424936385</v>
      </c>
      <c r="T94">
        <v>0</v>
      </c>
      <c r="U94">
        <v>290.6611570247934</v>
      </c>
      <c r="V94">
        <v>4.6563976289129183</v>
      </c>
      <c r="W94">
        <v>10.787830739299611</v>
      </c>
      <c r="X94">
        <v>36.508260139564392</v>
      </c>
      <c r="Y94">
        <v>0</v>
      </c>
      <c r="Z94">
        <v>4.9939956000000008</v>
      </c>
      <c r="AA94">
        <v>10.835253990951498</v>
      </c>
      <c r="AB94">
        <v>10.036104000000002</v>
      </c>
      <c r="AC94">
        <v>7.7615999999999996</v>
      </c>
      <c r="AD94">
        <v>9.5281999999999982</v>
      </c>
      <c r="AE94">
        <v>12.557578799999998</v>
      </c>
      <c r="AF94">
        <v>0</v>
      </c>
      <c r="AG94">
        <v>0</v>
      </c>
      <c r="AH94">
        <v>39.292209</v>
      </c>
      <c r="AI94">
        <v>9.052400000000004</v>
      </c>
      <c r="AJ94">
        <v>0</v>
      </c>
      <c r="AK94">
        <v>13.020920000000004</v>
      </c>
      <c r="AL94">
        <v>20.657000000000007</v>
      </c>
      <c r="AM94">
        <v>4.0144416000000005</v>
      </c>
      <c r="AN94">
        <v>0</v>
      </c>
      <c r="AO94">
        <v>7.2435720000000003</v>
      </c>
      <c r="AP94">
        <v>2.0821721061459573</v>
      </c>
      <c r="AQ94">
        <v>0</v>
      </c>
      <c r="AR94">
        <v>12.057200000000002</v>
      </c>
      <c r="AS94">
        <v>8.0299499999999995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810.14737788562218</v>
      </c>
      <c r="DN94">
        <v>26.782119561081139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85.569234926376168</v>
      </c>
      <c r="L95">
        <v>65.248186755259823</v>
      </c>
      <c r="M95">
        <v>0</v>
      </c>
      <c r="N95">
        <v>30.001311876858491</v>
      </c>
      <c r="O95">
        <v>50.381526449335901</v>
      </c>
      <c r="P95">
        <v>69.040321097515758</v>
      </c>
      <c r="Q95">
        <v>5.4417031269160017</v>
      </c>
      <c r="R95">
        <v>10.768402442279591</v>
      </c>
      <c r="S95">
        <v>6.7025681424936385</v>
      </c>
      <c r="T95">
        <v>0</v>
      </c>
      <c r="U95">
        <v>290.6611570247934</v>
      </c>
      <c r="V95">
        <v>4.6563976289129183</v>
      </c>
      <c r="W95">
        <v>10.787830739299611</v>
      </c>
      <c r="X95">
        <v>36.508260139564392</v>
      </c>
      <c r="Y95">
        <v>0</v>
      </c>
      <c r="Z95">
        <v>4.9939956000000008</v>
      </c>
      <c r="AA95">
        <v>10.835253990951498</v>
      </c>
      <c r="AB95">
        <v>10.036104000000002</v>
      </c>
      <c r="AC95">
        <v>7.4705399999999997</v>
      </c>
      <c r="AD95">
        <v>9.2933500000000002</v>
      </c>
      <c r="AE95">
        <v>12.557578799999998</v>
      </c>
      <c r="AF95">
        <v>0</v>
      </c>
      <c r="AG95">
        <v>0</v>
      </c>
      <c r="AH95">
        <v>38.847209999999997</v>
      </c>
      <c r="AI95">
        <v>7.7591999999999999</v>
      </c>
      <c r="AJ95">
        <v>0</v>
      </c>
      <c r="AK95">
        <v>13.020920000000004</v>
      </c>
      <c r="AL95">
        <v>20.657000000000007</v>
      </c>
      <c r="AM95">
        <v>4.0144416000000005</v>
      </c>
      <c r="AN95">
        <v>0</v>
      </c>
      <c r="AO95">
        <v>7.2435720000000003</v>
      </c>
      <c r="AP95">
        <v>2.0821721061459573</v>
      </c>
      <c r="AQ95">
        <v>0</v>
      </c>
      <c r="AR95">
        <v>12.057200000000002</v>
      </c>
      <c r="AS95">
        <v>8.0299499999999995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807.95572044472317</v>
      </c>
      <c r="DN95">
        <v>26.709668001980155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85.569234926376168</v>
      </c>
      <c r="L96">
        <v>65.248186755259823</v>
      </c>
      <c r="M96">
        <v>0</v>
      </c>
      <c r="N96">
        <v>30.001311876858491</v>
      </c>
      <c r="O96">
        <v>50.381526449335901</v>
      </c>
      <c r="P96">
        <v>69.040321097515758</v>
      </c>
      <c r="Q96">
        <v>5.4417031269160017</v>
      </c>
      <c r="R96">
        <v>10.768402442279591</v>
      </c>
      <c r="S96">
        <v>6.7025681424936385</v>
      </c>
      <c r="T96">
        <v>0</v>
      </c>
      <c r="U96">
        <v>290.6611570247934</v>
      </c>
      <c r="V96">
        <v>4.6563976289129183</v>
      </c>
      <c r="W96">
        <v>10.787830739299611</v>
      </c>
      <c r="X96">
        <v>36.508260139564392</v>
      </c>
      <c r="Y96">
        <v>0</v>
      </c>
      <c r="Z96">
        <v>4.9939956000000008</v>
      </c>
      <c r="AA96">
        <v>10.835253990951498</v>
      </c>
      <c r="AB96">
        <v>10.036104000000002</v>
      </c>
      <c r="AC96">
        <v>7.4705399999999997</v>
      </c>
      <c r="AD96">
        <v>9.2933500000000002</v>
      </c>
      <c r="AE96">
        <v>12.557578799999998</v>
      </c>
      <c r="AF96">
        <v>0</v>
      </c>
      <c r="AG96">
        <v>0</v>
      </c>
      <c r="AH96">
        <v>38.847209999999997</v>
      </c>
      <c r="AI96">
        <v>7.7591999999999999</v>
      </c>
      <c r="AJ96">
        <v>0</v>
      </c>
      <c r="AK96">
        <v>13.020920000000004</v>
      </c>
      <c r="AL96">
        <v>20.657000000000007</v>
      </c>
      <c r="AM96">
        <v>4.0144416000000005</v>
      </c>
      <c r="AN96">
        <v>0</v>
      </c>
      <c r="AO96">
        <v>7.2435720000000003</v>
      </c>
      <c r="AP96">
        <v>2.0821721061459573</v>
      </c>
      <c r="AQ96">
        <v>0</v>
      </c>
      <c r="AR96">
        <v>12.057200000000002</v>
      </c>
      <c r="AS96">
        <v>8.0299499999999995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807.95572044472317</v>
      </c>
      <c r="DN96">
        <v>26.709668001980155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85.569234926376168</v>
      </c>
      <c r="L97">
        <v>65.248186755259823</v>
      </c>
      <c r="M97">
        <v>0</v>
      </c>
      <c r="N97">
        <v>30.001311876858491</v>
      </c>
      <c r="O97">
        <v>50.381526449335901</v>
      </c>
      <c r="P97">
        <v>69.040321097515758</v>
      </c>
      <c r="Q97">
        <v>5.4417031269160017</v>
      </c>
      <c r="R97">
        <v>10.768402442279591</v>
      </c>
      <c r="S97">
        <v>6.7025681424936385</v>
      </c>
      <c r="T97">
        <v>0</v>
      </c>
      <c r="U97">
        <v>290.6611570247934</v>
      </c>
      <c r="V97">
        <v>4.6563976289129183</v>
      </c>
      <c r="W97">
        <v>10.787830739299611</v>
      </c>
      <c r="X97">
        <v>36.508260139564392</v>
      </c>
      <c r="Y97">
        <v>0</v>
      </c>
      <c r="Z97">
        <v>3.3293303999999999</v>
      </c>
      <c r="AA97">
        <v>10.835253990951498</v>
      </c>
      <c r="AB97">
        <v>10.036104000000002</v>
      </c>
      <c r="AC97">
        <v>7.4705399999999997</v>
      </c>
      <c r="AD97">
        <v>9.2933500000000002</v>
      </c>
      <c r="AE97">
        <v>12.557578799999998</v>
      </c>
      <c r="AF97">
        <v>0</v>
      </c>
      <c r="AG97">
        <v>0</v>
      </c>
      <c r="AH97">
        <v>38.847209999999997</v>
      </c>
      <c r="AI97">
        <v>7.7591999999999999</v>
      </c>
      <c r="AJ97">
        <v>0</v>
      </c>
      <c r="AK97">
        <v>13.020920000000004</v>
      </c>
      <c r="AL97">
        <v>20.657000000000007</v>
      </c>
      <c r="AM97">
        <v>4.0144416000000005</v>
      </c>
      <c r="AN97">
        <v>0</v>
      </c>
      <c r="AO97">
        <v>7.2435720000000003</v>
      </c>
      <c r="AP97">
        <v>2.0821721061459573</v>
      </c>
      <c r="AQ97">
        <v>0</v>
      </c>
      <c r="AR97">
        <v>12.057200000000002</v>
      </c>
      <c r="AS97">
        <v>8.0299499999999995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806.34432463272321</v>
      </c>
      <c r="DN97">
        <v>26.656398613980151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85.569234926376168</v>
      </c>
      <c r="L98">
        <v>65.248186755259823</v>
      </c>
      <c r="M98">
        <v>0</v>
      </c>
      <c r="N98">
        <v>30.001311876858491</v>
      </c>
      <c r="O98">
        <v>50.381526449335901</v>
      </c>
      <c r="P98">
        <v>69.040321097515758</v>
      </c>
      <c r="Q98">
        <v>5.4417031269160017</v>
      </c>
      <c r="R98">
        <v>10.768402442279591</v>
      </c>
      <c r="S98">
        <v>6.7025681424936385</v>
      </c>
      <c r="T98">
        <v>0</v>
      </c>
      <c r="U98">
        <v>290.6611570247934</v>
      </c>
      <c r="V98">
        <v>4.6563976289129183</v>
      </c>
      <c r="W98">
        <v>10.787830739299611</v>
      </c>
      <c r="X98">
        <v>36.508260139564392</v>
      </c>
      <c r="Y98">
        <v>0</v>
      </c>
      <c r="Z98">
        <v>3.3293303999999999</v>
      </c>
      <c r="AA98">
        <v>10.835253990951498</v>
      </c>
      <c r="AB98">
        <v>10.036104000000002</v>
      </c>
      <c r="AC98">
        <v>7.4705399999999997</v>
      </c>
      <c r="AD98">
        <v>9.2933500000000002</v>
      </c>
      <c r="AE98">
        <v>12.557578799999998</v>
      </c>
      <c r="AF98">
        <v>0</v>
      </c>
      <c r="AG98">
        <v>0</v>
      </c>
      <c r="AH98">
        <v>38.847209999999997</v>
      </c>
      <c r="AI98">
        <v>7.7591999999999999</v>
      </c>
      <c r="AJ98">
        <v>0</v>
      </c>
      <c r="AK98">
        <v>13.020920000000004</v>
      </c>
      <c r="AL98">
        <v>20.657000000000007</v>
      </c>
      <c r="AM98">
        <v>4.0144416000000005</v>
      </c>
      <c r="AN98">
        <v>0</v>
      </c>
      <c r="AO98">
        <v>7.2435720000000003</v>
      </c>
      <c r="AP98">
        <v>2.0821721061459573</v>
      </c>
      <c r="AQ98">
        <v>0</v>
      </c>
      <c r="AR98">
        <v>12.057200000000002</v>
      </c>
      <c r="AS98">
        <v>8.0299499999999995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806.34432463272321</v>
      </c>
      <c r="DN98">
        <v>26.656398613980151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1.2139033332773901</v>
      </c>
      <c r="L99">
        <f t="shared" si="2"/>
        <v>0.73203204435052149</v>
      </c>
      <c r="M99">
        <f t="shared" si="2"/>
        <v>0</v>
      </c>
      <c r="N99">
        <f t="shared" si="2"/>
        <v>0.72003148504460213</v>
      </c>
      <c r="O99">
        <f t="shared" si="2"/>
        <v>1.209156634784063</v>
      </c>
      <c r="P99">
        <f t="shared" si="2"/>
        <v>1.6569592487462654</v>
      </c>
      <c r="Q99">
        <f t="shared" si="2"/>
        <v>6.6035605121827545E-2</v>
      </c>
      <c r="R99">
        <f t="shared" si="2"/>
        <v>0.16221636286805849</v>
      </c>
      <c r="S99">
        <f t="shared" si="2"/>
        <v>9.9501476138997819E-2</v>
      </c>
      <c r="T99">
        <f t="shared" si="2"/>
        <v>0</v>
      </c>
      <c r="U99">
        <f t="shared" si="2"/>
        <v>6.9834086523514287</v>
      </c>
      <c r="V99">
        <f t="shared" si="2"/>
        <v>3.9637277093871243E-2</v>
      </c>
      <c r="W99">
        <f t="shared" si="2"/>
        <v>0.17302501605907913</v>
      </c>
      <c r="X99">
        <f t="shared" si="2"/>
        <v>0.75230918572928251</v>
      </c>
      <c r="Y99">
        <f t="shared" si="2"/>
        <v>0</v>
      </c>
      <c r="Z99">
        <f t="shared" si="2"/>
        <v>8.656259040000007E-2</v>
      </c>
      <c r="AA99">
        <f t="shared" si="2"/>
        <v>0.26004609578283616</v>
      </c>
      <c r="AB99">
        <f t="shared" si="2"/>
        <v>0.24086649600000037</v>
      </c>
      <c r="AC99">
        <f t="shared" si="2"/>
        <v>0.18007655814920734</v>
      </c>
      <c r="AD99">
        <f t="shared" si="2"/>
        <v>0.22370871599999997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0.15151551489999993</v>
      </c>
      <c r="AJ99">
        <f t="shared" si="2"/>
        <v>0</v>
      </c>
      <c r="AK99">
        <f t="shared" si="2"/>
        <v>0.31250208000000007</v>
      </c>
      <c r="AL99">
        <f t="shared" si="2"/>
        <v>0.45506633249999934</v>
      </c>
      <c r="AM99">
        <f t="shared" si="2"/>
        <v>9.6346598399999955E-2</v>
      </c>
      <c r="AN99">
        <f t="shared" si="2"/>
        <v>0</v>
      </c>
      <c r="AO99">
        <f t="shared" si="2"/>
        <v>0.16003066799999999</v>
      </c>
      <c r="AP99">
        <f t="shared" si="2"/>
        <v>6.0968601983086297E-2</v>
      </c>
      <c r="AQ99">
        <f t="shared" si="2"/>
        <v>0</v>
      </c>
      <c r="AR99">
        <f t="shared" si="2"/>
        <v>0.29273759999999976</v>
      </c>
      <c r="AS99">
        <f t="shared" si="2"/>
        <v>0.19464871992350596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17.19006631965782</v>
      </c>
      <c r="DN99">
        <f t="shared" si="3"/>
        <v>0.56827650214619374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AL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4.1218343795091812</v>
      </c>
      <c r="L3">
        <v>410</v>
      </c>
      <c r="M3">
        <v>8.6563860883157489</v>
      </c>
      <c r="N3">
        <v>36.24125415427671</v>
      </c>
      <c r="O3">
        <v>0</v>
      </c>
      <c r="P3">
        <v>42.726174494362027</v>
      </c>
      <c r="Q3">
        <v>2.0032667180277346</v>
      </c>
      <c r="R3">
        <v>13.007344845235194</v>
      </c>
      <c r="S3">
        <v>2.004082814445828</v>
      </c>
      <c r="T3">
        <v>0</v>
      </c>
      <c r="U3">
        <v>65.485145718375193</v>
      </c>
      <c r="V3">
        <v>6.3625710014947687</v>
      </c>
      <c r="W3">
        <v>13.040462062256811</v>
      </c>
      <c r="X3">
        <v>45.256719406512616</v>
      </c>
      <c r="Y3">
        <v>0</v>
      </c>
      <c r="Z3">
        <v>6.0324750000000007</v>
      </c>
      <c r="AA3">
        <v>13.086306758245618</v>
      </c>
      <c r="AB3">
        <v>12.122759999999998</v>
      </c>
      <c r="AC3">
        <v>8.9169460386367216</v>
      </c>
      <c r="AD3">
        <v>11.2122192</v>
      </c>
      <c r="AE3">
        <v>15.166195200000001</v>
      </c>
      <c r="AF3">
        <v>1.8149999999999999</v>
      </c>
      <c r="AG3">
        <v>11.861378879999998</v>
      </c>
      <c r="AH3">
        <v>46.92221</v>
      </c>
      <c r="AI3">
        <v>5.8589999999999991</v>
      </c>
      <c r="AJ3">
        <v>0</v>
      </c>
      <c r="AK3">
        <v>15.72772</v>
      </c>
      <c r="AL3">
        <v>0</v>
      </c>
      <c r="AM3">
        <v>4.8491040000000005</v>
      </c>
      <c r="AN3">
        <v>0.99475999999999998</v>
      </c>
      <c r="AO3">
        <v>8.5689240000000009</v>
      </c>
      <c r="AP3">
        <v>3.1049099000867324</v>
      </c>
      <c r="AQ3">
        <v>11.28872</v>
      </c>
      <c r="AR3">
        <v>14.564100000000002</v>
      </c>
      <c r="AS3">
        <v>10.028610000000002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823.79325061533416</v>
      </c>
      <c r="DN3">
        <v>27.233330044446788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2.8822221432129513</v>
      </c>
      <c r="L4">
        <v>410</v>
      </c>
      <c r="M4">
        <v>8.6563860883157489</v>
      </c>
      <c r="N4">
        <v>36.24125415427671</v>
      </c>
      <c r="O4">
        <v>0</v>
      </c>
      <c r="P4">
        <v>42.738262513904338</v>
      </c>
      <c r="Q4">
        <v>2.0032667180277346</v>
      </c>
      <c r="R4">
        <v>13.007344845235194</v>
      </c>
      <c r="S4">
        <v>2.004082814445828</v>
      </c>
      <c r="T4">
        <v>0</v>
      </c>
      <c r="U4">
        <v>65.507710923623435</v>
      </c>
      <c r="V4">
        <v>6.3625710014947687</v>
      </c>
      <c r="W4">
        <v>13.040462062256811</v>
      </c>
      <c r="X4">
        <v>45.256719406512616</v>
      </c>
      <c r="Y4">
        <v>0</v>
      </c>
      <c r="Z4">
        <v>6.0324750000000007</v>
      </c>
      <c r="AA4">
        <v>13.086306758245618</v>
      </c>
      <c r="AB4">
        <v>12.122759999999998</v>
      </c>
      <c r="AC4">
        <v>8.9169460386367216</v>
      </c>
      <c r="AD4">
        <v>11.2122192</v>
      </c>
      <c r="AE4">
        <v>15.166195200000001</v>
      </c>
      <c r="AF4">
        <v>1.8149999999999999</v>
      </c>
      <c r="AG4">
        <v>11.861378879999998</v>
      </c>
      <c r="AH4">
        <v>46.92221</v>
      </c>
      <c r="AI4">
        <v>5.8589999999999991</v>
      </c>
      <c r="AJ4">
        <v>0</v>
      </c>
      <c r="AK4">
        <v>15.72772</v>
      </c>
      <c r="AL4">
        <v>0</v>
      </c>
      <c r="AM4">
        <v>4.8491040000000005</v>
      </c>
      <c r="AN4">
        <v>0.99475999999999998</v>
      </c>
      <c r="AO4">
        <v>8.5689240000000009</v>
      </c>
      <c r="AP4">
        <v>3.1049099000867324</v>
      </c>
      <c r="AQ4">
        <v>11.28872</v>
      </c>
      <c r="AR4">
        <v>14.564100000000002</v>
      </c>
      <c r="AS4">
        <v>10.028610000000002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822.62685028878491</v>
      </c>
      <c r="DN4">
        <v>27.194771359490389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2.0042747463908399</v>
      </c>
      <c r="L5">
        <v>410</v>
      </c>
      <c r="M5">
        <v>8.6563860883157489</v>
      </c>
      <c r="N5">
        <v>36.24125415427671</v>
      </c>
      <c r="O5">
        <v>0</v>
      </c>
      <c r="P5">
        <v>42.738262513904338</v>
      </c>
      <c r="Q5">
        <v>2.0032667180277346</v>
      </c>
      <c r="R5">
        <v>13.007344845235194</v>
      </c>
      <c r="S5">
        <v>2.004082814445828</v>
      </c>
      <c r="T5">
        <v>0</v>
      </c>
      <c r="U5">
        <v>65.507710923623435</v>
      </c>
      <c r="V5">
        <v>6.3625710014947687</v>
      </c>
      <c r="W5">
        <v>13.040462062256811</v>
      </c>
      <c r="X5">
        <v>45.256719406512616</v>
      </c>
      <c r="Y5">
        <v>0</v>
      </c>
      <c r="Z5">
        <v>6.0324750000000007</v>
      </c>
      <c r="AA5">
        <v>13.086306758245618</v>
      </c>
      <c r="AB5">
        <v>12.122759999999998</v>
      </c>
      <c r="AC5">
        <v>8.9169460386367216</v>
      </c>
      <c r="AD5">
        <v>11.2122192</v>
      </c>
      <c r="AE5">
        <v>15.166195200000001</v>
      </c>
      <c r="AF5">
        <v>1.8149999999999999</v>
      </c>
      <c r="AG5">
        <v>11.861378879999998</v>
      </c>
      <c r="AH5">
        <v>46.92221</v>
      </c>
      <c r="AI5">
        <v>5.8589999999999991</v>
      </c>
      <c r="AJ5">
        <v>0</v>
      </c>
      <c r="AK5">
        <v>15.72772</v>
      </c>
      <c r="AL5">
        <v>0</v>
      </c>
      <c r="AM5">
        <v>4.8491040000000005</v>
      </c>
      <c r="AN5">
        <v>0.99475999999999998</v>
      </c>
      <c r="AO5">
        <v>8.5689240000000009</v>
      </c>
      <c r="AP5">
        <v>3.1049099000867324</v>
      </c>
      <c r="AQ5">
        <v>8.4665399999999984</v>
      </c>
      <c r="AR5">
        <v>14.564100000000002</v>
      </c>
      <c r="AS5">
        <v>10.028610000000002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819.04512697171458</v>
      </c>
      <c r="DN5">
        <v>27.076367279738534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2.0247684339347751</v>
      </c>
      <c r="L6">
        <v>410.00391277377486</v>
      </c>
      <c r="M6">
        <v>8.6563860883157489</v>
      </c>
      <c r="N6">
        <v>36.24125415427671</v>
      </c>
      <c r="O6">
        <v>0</v>
      </c>
      <c r="P6">
        <v>42.738262513904338</v>
      </c>
      <c r="Q6">
        <v>2</v>
      </c>
      <c r="R6">
        <v>13.007344845235194</v>
      </c>
      <c r="S6">
        <v>3.4715583225806452</v>
      </c>
      <c r="T6">
        <v>0</v>
      </c>
      <c r="U6">
        <v>65.507710923623435</v>
      </c>
      <c r="V6">
        <v>6.3625710014947687</v>
      </c>
      <c r="W6">
        <v>13.040462062256811</v>
      </c>
      <c r="X6">
        <v>45.256719406512616</v>
      </c>
      <c r="Y6">
        <v>0</v>
      </c>
      <c r="Z6">
        <v>6.0324750000000007</v>
      </c>
      <c r="AA6">
        <v>13.086306758245618</v>
      </c>
      <c r="AB6">
        <v>12.122759999999998</v>
      </c>
      <c r="AC6">
        <v>8.9169460386367216</v>
      </c>
      <c r="AD6">
        <v>11.2122192</v>
      </c>
      <c r="AE6">
        <v>15.166195200000001</v>
      </c>
      <c r="AF6">
        <v>1.8149999999999999</v>
      </c>
      <c r="AG6">
        <v>11.861378879999998</v>
      </c>
      <c r="AH6">
        <v>46.92221</v>
      </c>
      <c r="AI6">
        <v>5.8589999999999991</v>
      </c>
      <c r="AJ6">
        <v>0</v>
      </c>
      <c r="AK6">
        <v>15.72772</v>
      </c>
      <c r="AL6">
        <v>0</v>
      </c>
      <c r="AM6">
        <v>4.8491040000000005</v>
      </c>
      <c r="AN6">
        <v>0.99475999999999998</v>
      </c>
      <c r="AO6">
        <v>8.5689240000000009</v>
      </c>
      <c r="AP6">
        <v>3.1049099000867324</v>
      </c>
      <c r="AQ6">
        <v>8.4665399999999984</v>
      </c>
      <c r="AR6">
        <v>14.564100000000002</v>
      </c>
      <c r="AS6">
        <v>10.028610000000002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820.48610661725445</v>
      </c>
      <c r="DN6">
        <v>27.124002885624463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2.0247684339347751</v>
      </c>
      <c r="L7">
        <v>410.00391277377486</v>
      </c>
      <c r="M7">
        <v>8.6563860883157489</v>
      </c>
      <c r="N7">
        <v>36.24125415427671</v>
      </c>
      <c r="O7">
        <v>0</v>
      </c>
      <c r="P7">
        <v>42.738262513904338</v>
      </c>
      <c r="Q7">
        <v>2</v>
      </c>
      <c r="R7">
        <v>13.007344845235194</v>
      </c>
      <c r="S7">
        <v>3.4715583225806452</v>
      </c>
      <c r="T7">
        <v>0</v>
      </c>
      <c r="U7">
        <v>65.507710923623435</v>
      </c>
      <c r="V7">
        <v>6.3625710014947687</v>
      </c>
      <c r="W7">
        <v>13.040462062256811</v>
      </c>
      <c r="X7">
        <v>45.256719406512616</v>
      </c>
      <c r="Y7">
        <v>0</v>
      </c>
      <c r="Z7">
        <v>4.0216500000000002</v>
      </c>
      <c r="AA7">
        <v>13.086306758245618</v>
      </c>
      <c r="AB7">
        <v>12.122759999999998</v>
      </c>
      <c r="AC7">
        <v>9.025170000000001</v>
      </c>
      <c r="AD7">
        <v>11.2122192</v>
      </c>
      <c r="AE7">
        <v>15.166195200000001</v>
      </c>
      <c r="AF7">
        <v>1.8149999999999999</v>
      </c>
      <c r="AG7">
        <v>11.861378879999998</v>
      </c>
      <c r="AH7">
        <v>46.92221</v>
      </c>
      <c r="AI7">
        <v>5.8589999999999991</v>
      </c>
      <c r="AJ7">
        <v>0</v>
      </c>
      <c r="AK7">
        <v>15.72772</v>
      </c>
      <c r="AL7">
        <v>0</v>
      </c>
      <c r="AM7">
        <v>4.8491040000000005</v>
      </c>
      <c r="AN7">
        <v>0.99475999999999998</v>
      </c>
      <c r="AO7">
        <v>8.5689240000000009</v>
      </c>
      <c r="AP7">
        <v>3.3407258418654715</v>
      </c>
      <c r="AQ7">
        <v>8.4665399999999984</v>
      </c>
      <c r="AR7">
        <v>14.564100000000002</v>
      </c>
      <c r="AS7">
        <v>10.028610000000002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818.87264511396734</v>
      </c>
      <c r="DN7">
        <v>27.070679292053633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2.0247684339347751</v>
      </c>
      <c r="L8">
        <v>410.00391277377486</v>
      </c>
      <c r="M8">
        <v>8.6563860883157489</v>
      </c>
      <c r="N8">
        <v>36.24125415427671</v>
      </c>
      <c r="O8">
        <v>0</v>
      </c>
      <c r="P8">
        <v>42.738262513904338</v>
      </c>
      <c r="Q8">
        <v>2</v>
      </c>
      <c r="R8">
        <v>13.002315721464466</v>
      </c>
      <c r="S8">
        <v>3.4715583225806452</v>
      </c>
      <c r="T8">
        <v>0</v>
      </c>
      <c r="U8">
        <v>65.507710923623435</v>
      </c>
      <c r="V8">
        <v>6.3625710014947687</v>
      </c>
      <c r="W8">
        <v>13.040462062256811</v>
      </c>
      <c r="X8">
        <v>45.256719406512616</v>
      </c>
      <c r="Y8">
        <v>0</v>
      </c>
      <c r="Z8">
        <v>4.0216500000000002</v>
      </c>
      <c r="AA8">
        <v>13.086306758245618</v>
      </c>
      <c r="AB8">
        <v>12.122759999999998</v>
      </c>
      <c r="AC8">
        <v>9.025170000000001</v>
      </c>
      <c r="AD8">
        <v>11.2122192</v>
      </c>
      <c r="AE8">
        <v>15.166195200000001</v>
      </c>
      <c r="AF8">
        <v>1.8149999999999999</v>
      </c>
      <c r="AG8">
        <v>11.861378879999998</v>
      </c>
      <c r="AH8">
        <v>46.92221</v>
      </c>
      <c r="AI8">
        <v>5.8589999999999991</v>
      </c>
      <c r="AJ8">
        <v>0</v>
      </c>
      <c r="AK8">
        <v>15.72772</v>
      </c>
      <c r="AL8">
        <v>0</v>
      </c>
      <c r="AM8">
        <v>4.8491040000000005</v>
      </c>
      <c r="AN8">
        <v>0.99475999999999998</v>
      </c>
      <c r="AO8">
        <v>8.5689240000000009</v>
      </c>
      <c r="AP8">
        <v>3.3407258418654715</v>
      </c>
      <c r="AQ8">
        <v>5.6443599999999998</v>
      </c>
      <c r="AR8">
        <v>14.564100000000002</v>
      </c>
      <c r="AS8">
        <v>10.028610000000002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816.13590653040717</v>
      </c>
      <c r="DN8">
        <v>26.980208751843172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2.0351286287388395</v>
      </c>
      <c r="L9">
        <v>410.00391277377486</v>
      </c>
      <c r="M9">
        <v>8.6563860883157489</v>
      </c>
      <c r="N9">
        <v>36.24125415427671</v>
      </c>
      <c r="O9">
        <v>0</v>
      </c>
      <c r="P9">
        <v>42.738262513904338</v>
      </c>
      <c r="Q9">
        <v>2</v>
      </c>
      <c r="R9">
        <v>13.005690480466995</v>
      </c>
      <c r="S9">
        <v>3.8746576042518397</v>
      </c>
      <c r="T9">
        <v>0</v>
      </c>
      <c r="U9">
        <v>65.507710923623435</v>
      </c>
      <c r="V9">
        <v>6.3625710014947687</v>
      </c>
      <c r="W9">
        <v>13.348404761904762</v>
      </c>
      <c r="X9">
        <v>45.256719406512616</v>
      </c>
      <c r="Y9">
        <v>0</v>
      </c>
      <c r="Z9">
        <v>4.0216500000000002</v>
      </c>
      <c r="AA9">
        <v>13.086306758245618</v>
      </c>
      <c r="AB9">
        <v>12.122759999999998</v>
      </c>
      <c r="AC9">
        <v>9.025170000000001</v>
      </c>
      <c r="AD9">
        <v>11.2122192</v>
      </c>
      <c r="AE9">
        <v>15.166195200000001</v>
      </c>
      <c r="AF9">
        <v>1.8149999999999999</v>
      </c>
      <c r="AG9">
        <v>11.861378879999998</v>
      </c>
      <c r="AH9">
        <v>46.92221</v>
      </c>
      <c r="AI9">
        <v>5.8589999999999991</v>
      </c>
      <c r="AJ9">
        <v>0</v>
      </c>
      <c r="AK9">
        <v>15.72772</v>
      </c>
      <c r="AL9">
        <v>0</v>
      </c>
      <c r="AM9">
        <v>4.8491040000000005</v>
      </c>
      <c r="AN9">
        <v>0.99475999999999998</v>
      </c>
      <c r="AO9">
        <v>8.5689240000000009</v>
      </c>
      <c r="AP9">
        <v>3.3407258418654715</v>
      </c>
      <c r="AQ9">
        <v>5.6443599999999998</v>
      </c>
      <c r="AR9">
        <v>14.564100000000002</v>
      </c>
      <c r="AS9">
        <v>10.028610000000002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816.83749031832474</v>
      </c>
      <c r="DN9">
        <v>27.00340189905144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2.0351286287388395</v>
      </c>
      <c r="L10">
        <v>410.00391277377486</v>
      </c>
      <c r="M10">
        <v>8.6563860883157489</v>
      </c>
      <c r="N10">
        <v>36.24125415427671</v>
      </c>
      <c r="O10">
        <v>0</v>
      </c>
      <c r="P10">
        <v>42.738262513904338</v>
      </c>
      <c r="Q10">
        <v>2</v>
      </c>
      <c r="R10">
        <v>13.005690480466995</v>
      </c>
      <c r="S10">
        <v>3.8746576042518397</v>
      </c>
      <c r="T10">
        <v>0</v>
      </c>
      <c r="U10">
        <v>65.507710923623435</v>
      </c>
      <c r="V10">
        <v>6.3625710014947687</v>
      </c>
      <c r="W10">
        <v>13.348404761904762</v>
      </c>
      <c r="X10">
        <v>45.256719406512616</v>
      </c>
      <c r="Y10">
        <v>0</v>
      </c>
      <c r="Z10">
        <v>4.0216500000000002</v>
      </c>
      <c r="AA10">
        <v>13.086306758245618</v>
      </c>
      <c r="AB10">
        <v>12.122759999999998</v>
      </c>
      <c r="AC10">
        <v>9.025170000000001</v>
      </c>
      <c r="AD10">
        <v>11.2122192</v>
      </c>
      <c r="AE10">
        <v>15.166195200000001</v>
      </c>
      <c r="AF10">
        <v>1.8149999999999999</v>
      </c>
      <c r="AG10">
        <v>11.861378879999998</v>
      </c>
      <c r="AH10">
        <v>46.92221</v>
      </c>
      <c r="AI10">
        <v>5.8589999999999991</v>
      </c>
      <c r="AJ10">
        <v>0</v>
      </c>
      <c r="AK10">
        <v>15.72772</v>
      </c>
      <c r="AL10">
        <v>0</v>
      </c>
      <c r="AM10">
        <v>4.8491040000000005</v>
      </c>
      <c r="AN10">
        <v>0.99475999999999998</v>
      </c>
      <c r="AO10">
        <v>8.5689240000000009</v>
      </c>
      <c r="AP10">
        <v>3.3407258418654715</v>
      </c>
      <c r="AQ10">
        <v>5.6443599999999998</v>
      </c>
      <c r="AR10">
        <v>15.918900000000004</v>
      </c>
      <c r="AS10">
        <v>10.028610000000002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818.14893671832476</v>
      </c>
      <c r="DN10">
        <v>27.046755499051439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2.0351286287388395</v>
      </c>
      <c r="L11">
        <v>410.00391277377486</v>
      </c>
      <c r="M11">
        <v>8.6563860883157489</v>
      </c>
      <c r="N11">
        <v>36.24125415427671</v>
      </c>
      <c r="O11">
        <v>0</v>
      </c>
      <c r="P11">
        <v>42.738262513904338</v>
      </c>
      <c r="Q11">
        <v>2</v>
      </c>
      <c r="R11">
        <v>13.105069570026764</v>
      </c>
      <c r="S11">
        <v>3.8746576042518397</v>
      </c>
      <c r="T11">
        <v>0</v>
      </c>
      <c r="U11">
        <v>65.507710923623435</v>
      </c>
      <c r="V11">
        <v>6.3625710014947687</v>
      </c>
      <c r="W11">
        <v>13.348404761904762</v>
      </c>
      <c r="X11">
        <v>45.256719406512616</v>
      </c>
      <c r="Y11">
        <v>0</v>
      </c>
      <c r="Z11">
        <v>4.0216500000000002</v>
      </c>
      <c r="AA11">
        <v>13.086306758245618</v>
      </c>
      <c r="AB11">
        <v>12.122759999999998</v>
      </c>
      <c r="AC11">
        <v>9.025170000000001</v>
      </c>
      <c r="AD11">
        <v>11.2122192</v>
      </c>
      <c r="AE11">
        <v>15.166195200000001</v>
      </c>
      <c r="AF11">
        <v>1.8149999999999999</v>
      </c>
      <c r="AG11">
        <v>11.861378879999998</v>
      </c>
      <c r="AH11">
        <v>46.92221</v>
      </c>
      <c r="AI11">
        <v>5.8589999999999991</v>
      </c>
      <c r="AJ11">
        <v>0</v>
      </c>
      <c r="AK11">
        <v>15.72772</v>
      </c>
      <c r="AL11">
        <v>0</v>
      </c>
      <c r="AM11">
        <v>4.8491040000000005</v>
      </c>
      <c r="AN11">
        <v>0.99475999999999998</v>
      </c>
      <c r="AO11">
        <v>8.5689240000000009</v>
      </c>
      <c r="AP11">
        <v>3.3407258418654715</v>
      </c>
      <c r="AQ11">
        <v>5.6443599999999998</v>
      </c>
      <c r="AR11">
        <v>15.918900000000004</v>
      </c>
      <c r="AS11">
        <v>10.028610000000002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818.24513569049941</v>
      </c>
      <c r="DN11">
        <v>27.049935616436532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2.0351286287388395</v>
      </c>
      <c r="L12">
        <v>410.00391277377486</v>
      </c>
      <c r="M12">
        <v>8.6563860883157489</v>
      </c>
      <c r="N12">
        <v>36.24125415427671</v>
      </c>
      <c r="O12">
        <v>0</v>
      </c>
      <c r="P12">
        <v>42.738262513904338</v>
      </c>
      <c r="Q12">
        <v>2</v>
      </c>
      <c r="R12">
        <v>13.105069570026764</v>
      </c>
      <c r="S12">
        <v>3.8746576042518397</v>
      </c>
      <c r="T12">
        <v>0</v>
      </c>
      <c r="U12">
        <v>65.507710923623435</v>
      </c>
      <c r="V12">
        <v>6.3635227788911157</v>
      </c>
      <c r="W12">
        <v>13.242731862312445</v>
      </c>
      <c r="X12">
        <v>45.256719406512616</v>
      </c>
      <c r="Y12">
        <v>0</v>
      </c>
      <c r="Z12">
        <v>4.0216500000000002</v>
      </c>
      <c r="AA12">
        <v>13.086306758245618</v>
      </c>
      <c r="AB12">
        <v>12.122759999999998</v>
      </c>
      <c r="AC12">
        <v>9.025170000000001</v>
      </c>
      <c r="AD12">
        <v>11.2122192</v>
      </c>
      <c r="AE12">
        <v>15.166195200000001</v>
      </c>
      <c r="AF12">
        <v>1.8149999999999999</v>
      </c>
      <c r="AG12">
        <v>11.861378879999998</v>
      </c>
      <c r="AH12">
        <v>46.92221</v>
      </c>
      <c r="AI12">
        <v>5.8589999999999991</v>
      </c>
      <c r="AJ12">
        <v>0</v>
      </c>
      <c r="AK12">
        <v>15.72772</v>
      </c>
      <c r="AL12">
        <v>0</v>
      </c>
      <c r="AM12">
        <v>4.8491040000000005</v>
      </c>
      <c r="AN12">
        <v>0.99475999999999998</v>
      </c>
      <c r="AO12">
        <v>8.5689240000000009</v>
      </c>
      <c r="AP12">
        <v>3.3407258418654715</v>
      </c>
      <c r="AQ12">
        <v>5.6443599999999998</v>
      </c>
      <c r="AR12">
        <v>14.564100000000002</v>
      </c>
      <c r="AS12">
        <v>10.028610000000002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816.83231955281349</v>
      </c>
      <c r="DN12">
        <v>27.003230631926478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2.0351286287388395</v>
      </c>
      <c r="L13">
        <v>410.00391277377486</v>
      </c>
      <c r="M13">
        <v>8.6563860883157489</v>
      </c>
      <c r="N13">
        <v>36.24125415427671</v>
      </c>
      <c r="O13">
        <v>0</v>
      </c>
      <c r="P13">
        <v>42.738262513904338</v>
      </c>
      <c r="Q13">
        <v>2</v>
      </c>
      <c r="R13">
        <v>13.123453397150488</v>
      </c>
      <c r="S13">
        <v>3.8746576042518397</v>
      </c>
      <c r="T13">
        <v>0</v>
      </c>
      <c r="U13">
        <v>65.507710923623435</v>
      </c>
      <c r="V13">
        <v>6.3635227788911157</v>
      </c>
      <c r="W13">
        <v>13.242731862312445</v>
      </c>
      <c r="X13">
        <v>46.756198223263596</v>
      </c>
      <c r="Y13">
        <v>0</v>
      </c>
      <c r="Z13">
        <v>4.0216500000000002</v>
      </c>
      <c r="AA13">
        <v>13.086306758245618</v>
      </c>
      <c r="AB13">
        <v>12.122759999999998</v>
      </c>
      <c r="AC13">
        <v>9.025170000000001</v>
      </c>
      <c r="AD13">
        <v>11.2122192</v>
      </c>
      <c r="AE13">
        <v>15.166195200000001</v>
      </c>
      <c r="AF13">
        <v>1.8149999999999999</v>
      </c>
      <c r="AG13">
        <v>11.861378879999998</v>
      </c>
      <c r="AH13">
        <v>46.92221</v>
      </c>
      <c r="AI13">
        <v>5.8589999999999991</v>
      </c>
      <c r="AJ13">
        <v>0</v>
      </c>
      <c r="AK13">
        <v>15.72772</v>
      </c>
      <c r="AL13">
        <v>0</v>
      </c>
      <c r="AM13">
        <v>4.8491040000000005</v>
      </c>
      <c r="AN13">
        <v>0.99475999999999998</v>
      </c>
      <c r="AO13">
        <v>8.5689240000000009</v>
      </c>
      <c r="AP13">
        <v>3.3407258418654715</v>
      </c>
      <c r="AQ13">
        <v>5.6443599999999998</v>
      </c>
      <c r="AR13">
        <v>14.564100000000002</v>
      </c>
      <c r="AS13">
        <v>10.028610000000002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818.30161099699558</v>
      </c>
      <c r="DN13">
        <v>27.051801831619073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2.0351286287388395</v>
      </c>
      <c r="L14">
        <v>410.00391277377486</v>
      </c>
      <c r="M14">
        <v>8.6563860883157489</v>
      </c>
      <c r="N14">
        <v>36.24125415427671</v>
      </c>
      <c r="O14">
        <v>0</v>
      </c>
      <c r="P14">
        <v>42.738262513904338</v>
      </c>
      <c r="Q14">
        <v>2</v>
      </c>
      <c r="R14">
        <v>13.123453397150488</v>
      </c>
      <c r="S14">
        <v>3.8746576042518397</v>
      </c>
      <c r="T14">
        <v>0</v>
      </c>
      <c r="U14">
        <v>65.507710923623435</v>
      </c>
      <c r="V14">
        <v>6.36</v>
      </c>
      <c r="W14">
        <v>13.242731862312445</v>
      </c>
      <c r="X14">
        <v>46.755550378787888</v>
      </c>
      <c r="Y14">
        <v>0</v>
      </c>
      <c r="Z14">
        <v>2.0108250000000005</v>
      </c>
      <c r="AA14">
        <v>13.086306758245618</v>
      </c>
      <c r="AB14">
        <v>12.122759999999998</v>
      </c>
      <c r="AC14">
        <v>9.025170000000001</v>
      </c>
      <c r="AD14">
        <v>11.2122192</v>
      </c>
      <c r="AE14">
        <v>15.166195200000001</v>
      </c>
      <c r="AF14">
        <v>1.8149999999999999</v>
      </c>
      <c r="AG14">
        <v>11.861378879999998</v>
      </c>
      <c r="AH14">
        <v>46.92221</v>
      </c>
      <c r="AI14">
        <v>5.8589999999999991</v>
      </c>
      <c r="AJ14">
        <v>0</v>
      </c>
      <c r="AK14">
        <v>15.72772</v>
      </c>
      <c r="AL14">
        <v>0</v>
      </c>
      <c r="AM14">
        <v>4.8491040000000005</v>
      </c>
      <c r="AN14">
        <v>0.99475999999999998</v>
      </c>
      <c r="AO14">
        <v>8.5689240000000009</v>
      </c>
      <c r="AP14">
        <v>3.3407258418654715</v>
      </c>
      <c r="AQ14">
        <v>2.8221799999999999</v>
      </c>
      <c r="AR14">
        <v>14.564100000000002</v>
      </c>
      <c r="AS14">
        <v>10.028610000000002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813.61922479518557</v>
      </c>
      <c r="DN14">
        <v>26.897012410062224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2.0351286287388395</v>
      </c>
      <c r="L15">
        <v>410.00391277377486</v>
      </c>
      <c r="M15">
        <v>8.6563860883157489</v>
      </c>
      <c r="N15">
        <v>36.24125415427671</v>
      </c>
      <c r="O15">
        <v>0</v>
      </c>
      <c r="P15">
        <v>42.738262513904338</v>
      </c>
      <c r="Q15">
        <v>2</v>
      </c>
      <c r="R15">
        <v>13.123453397150488</v>
      </c>
      <c r="S15">
        <v>3.8746576042518397</v>
      </c>
      <c r="T15">
        <v>0</v>
      </c>
      <c r="U15">
        <v>65.507710923623435</v>
      </c>
      <c r="V15">
        <v>6.36</v>
      </c>
      <c r="W15">
        <v>13.242731862312445</v>
      </c>
      <c r="X15">
        <v>45.263039537669179</v>
      </c>
      <c r="Y15">
        <v>0</v>
      </c>
      <c r="Z15">
        <v>2.0108250000000005</v>
      </c>
      <c r="AA15">
        <v>13.086306758245618</v>
      </c>
      <c r="AB15">
        <v>12.122759999999998</v>
      </c>
      <c r="AC15">
        <v>9.025170000000001</v>
      </c>
      <c r="AD15">
        <v>11.22681</v>
      </c>
      <c r="AE15">
        <v>15.166195200000001</v>
      </c>
      <c r="AF15">
        <v>1.8149999999999999</v>
      </c>
      <c r="AG15">
        <v>11.861378879999998</v>
      </c>
      <c r="AH15">
        <v>46.92221</v>
      </c>
      <c r="AI15">
        <v>5.8589999999999991</v>
      </c>
      <c r="AJ15">
        <v>0</v>
      </c>
      <c r="AK15">
        <v>15.72772</v>
      </c>
      <c r="AL15">
        <v>0</v>
      </c>
      <c r="AM15">
        <v>4.8491040000000005</v>
      </c>
      <c r="AN15">
        <v>0.99475999999999998</v>
      </c>
      <c r="AO15">
        <v>8.5689240000000009</v>
      </c>
      <c r="AP15">
        <v>3.144212557049856</v>
      </c>
      <c r="AQ15">
        <v>2.8221799999999999</v>
      </c>
      <c r="AR15">
        <v>14.564100000000002</v>
      </c>
      <c r="AS15">
        <v>9.7859422772821887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811.76348289255805</v>
      </c>
      <c r="DN15">
        <v>26.835653264037518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2.0351286287388395</v>
      </c>
      <c r="L16">
        <v>380.00389643681109</v>
      </c>
      <c r="M16">
        <v>8.6563860883157489</v>
      </c>
      <c r="N16">
        <v>36.24125415427671</v>
      </c>
      <c r="O16">
        <v>0</v>
      </c>
      <c r="P16">
        <v>42.738262513904338</v>
      </c>
      <c r="Q16">
        <v>2</v>
      </c>
      <c r="R16">
        <v>13.123453397150488</v>
      </c>
      <c r="S16">
        <v>3.8746576042518397</v>
      </c>
      <c r="T16">
        <v>0</v>
      </c>
      <c r="U16">
        <v>65.507710923623435</v>
      </c>
      <c r="V16">
        <v>6.36</v>
      </c>
      <c r="W16">
        <v>13.242731862312445</v>
      </c>
      <c r="X16">
        <v>45.261137570957104</v>
      </c>
      <c r="Y16">
        <v>0</v>
      </c>
      <c r="Z16">
        <v>2.0108250000000005</v>
      </c>
      <c r="AA16">
        <v>13.086306758245618</v>
      </c>
      <c r="AB16">
        <v>12.122759999999998</v>
      </c>
      <c r="AC16">
        <v>9.025170000000001</v>
      </c>
      <c r="AD16">
        <v>11.22681</v>
      </c>
      <c r="AE16">
        <v>15.166195200000001</v>
      </c>
      <c r="AF16">
        <v>1.8149999999999999</v>
      </c>
      <c r="AG16">
        <v>11.861378879999998</v>
      </c>
      <c r="AH16">
        <v>46.92221</v>
      </c>
      <c r="AI16">
        <v>5.8589999999999991</v>
      </c>
      <c r="AJ16">
        <v>0</v>
      </c>
      <c r="AK16">
        <v>15.72772</v>
      </c>
      <c r="AL16">
        <v>0</v>
      </c>
      <c r="AM16">
        <v>4.8491040000000005</v>
      </c>
      <c r="AN16">
        <v>0.99475999999999998</v>
      </c>
      <c r="AO16">
        <v>8.5689240000000009</v>
      </c>
      <c r="AP16">
        <v>3.144212557049856</v>
      </c>
      <c r="AQ16">
        <v>2.8221799999999999</v>
      </c>
      <c r="AR16">
        <v>14.564100000000002</v>
      </c>
      <c r="AS16">
        <v>9.7859422772821887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782.72162598532304</v>
      </c>
      <c r="DN16">
        <v>25.875591867596661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2.0351286287388395</v>
      </c>
      <c r="L17">
        <v>370.00389043688557</v>
      </c>
      <c r="M17">
        <v>8.6563860883157489</v>
      </c>
      <c r="N17">
        <v>36.24125415427671</v>
      </c>
      <c r="O17">
        <v>0</v>
      </c>
      <c r="P17">
        <v>42.738262513904338</v>
      </c>
      <c r="Q17">
        <v>2</v>
      </c>
      <c r="R17">
        <v>13.123453397150488</v>
      </c>
      <c r="S17">
        <v>3.8746576042518397</v>
      </c>
      <c r="T17">
        <v>0</v>
      </c>
      <c r="U17">
        <v>65.507710923623435</v>
      </c>
      <c r="V17">
        <v>6.36</v>
      </c>
      <c r="W17">
        <v>13.242731862312445</v>
      </c>
      <c r="X17">
        <v>44.475963762376232</v>
      </c>
      <c r="Y17">
        <v>0</v>
      </c>
      <c r="Z17">
        <v>2.0108250000000005</v>
      </c>
      <c r="AA17">
        <v>13.086306758245618</v>
      </c>
      <c r="AB17">
        <v>12.122759999999998</v>
      </c>
      <c r="AC17">
        <v>9.025170000000001</v>
      </c>
      <c r="AD17">
        <v>11.22681</v>
      </c>
      <c r="AE17">
        <v>15.166195200000001</v>
      </c>
      <c r="AF17">
        <v>1.8149999999999999</v>
      </c>
      <c r="AG17">
        <v>11.861378879999998</v>
      </c>
      <c r="AH17">
        <v>46.92221</v>
      </c>
      <c r="AI17">
        <v>5.8589999999999991</v>
      </c>
      <c r="AJ17">
        <v>0</v>
      </c>
      <c r="AK17">
        <v>15.72772</v>
      </c>
      <c r="AL17">
        <v>0</v>
      </c>
      <c r="AM17">
        <v>4.8491040000000005</v>
      </c>
      <c r="AN17">
        <v>0.99475999999999998</v>
      </c>
      <c r="AO17">
        <v>8.5689240000000009</v>
      </c>
      <c r="AP17">
        <v>3.144212557049856</v>
      </c>
      <c r="AQ17">
        <v>2.8221799999999999</v>
      </c>
      <c r="AR17">
        <v>15.918900000000004</v>
      </c>
      <c r="AS17">
        <v>9.7859422772821887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773.59301832868209</v>
      </c>
      <c r="DN17">
        <v>25.573819715731105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2.0351286287388395</v>
      </c>
      <c r="L18">
        <v>350.00387747188836</v>
      </c>
      <c r="M18">
        <v>8.6563860883157489</v>
      </c>
      <c r="N18">
        <v>36.24125415427671</v>
      </c>
      <c r="O18">
        <v>0</v>
      </c>
      <c r="P18">
        <v>42.738262513904338</v>
      </c>
      <c r="Q18">
        <v>2</v>
      </c>
      <c r="R18">
        <v>13.123453397150488</v>
      </c>
      <c r="S18">
        <v>3.8746576042518397</v>
      </c>
      <c r="T18">
        <v>0</v>
      </c>
      <c r="U18">
        <v>65.507710923623435</v>
      </c>
      <c r="V18">
        <v>6.36</v>
      </c>
      <c r="W18">
        <v>13.242731862312445</v>
      </c>
      <c r="X18">
        <v>41.559917245649714</v>
      </c>
      <c r="Y18">
        <v>0</v>
      </c>
      <c r="Z18">
        <v>4.0216500000000002</v>
      </c>
      <c r="AA18">
        <v>13.086306758245618</v>
      </c>
      <c r="AB18">
        <v>12.122759999999998</v>
      </c>
      <c r="AC18">
        <v>9.025170000000001</v>
      </c>
      <c r="AD18">
        <v>11.22681</v>
      </c>
      <c r="AE18">
        <v>15.166195200000001</v>
      </c>
      <c r="AF18">
        <v>1.8149999999999999</v>
      </c>
      <c r="AG18">
        <v>11.861378879999998</v>
      </c>
      <c r="AH18">
        <v>46.92221</v>
      </c>
      <c r="AI18">
        <v>5.8589999999999991</v>
      </c>
      <c r="AJ18">
        <v>0</v>
      </c>
      <c r="AK18">
        <v>15.72772</v>
      </c>
      <c r="AL18">
        <v>0</v>
      </c>
      <c r="AM18">
        <v>4.8491040000000005</v>
      </c>
      <c r="AN18">
        <v>0.99475999999999998</v>
      </c>
      <c r="AO18">
        <v>8.5689240000000009</v>
      </c>
      <c r="AP18">
        <v>3.222817870976102</v>
      </c>
      <c r="AQ18">
        <v>2.8221799999999999</v>
      </c>
      <c r="AR18">
        <v>15.918900000000004</v>
      </c>
      <c r="AS18">
        <v>9.7859422772821887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753.43283697904224</v>
      </c>
      <c r="DN18">
        <v>24.907371897573679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2.0351286287388395</v>
      </c>
      <c r="L19">
        <v>320.00385518944643</v>
      </c>
      <c r="M19">
        <v>8.6563860883157489</v>
      </c>
      <c r="N19">
        <v>36.24125415427671</v>
      </c>
      <c r="O19">
        <v>0</v>
      </c>
      <c r="P19">
        <v>42.738262513904338</v>
      </c>
      <c r="Q19">
        <v>2</v>
      </c>
      <c r="R19">
        <v>13.123453397150488</v>
      </c>
      <c r="S19">
        <v>3.8746576042518397</v>
      </c>
      <c r="T19">
        <v>0</v>
      </c>
      <c r="U19">
        <v>65.507710923623435</v>
      </c>
      <c r="V19">
        <v>4.5118831168831166</v>
      </c>
      <c r="W19">
        <v>13.242731862312445</v>
      </c>
      <c r="X19">
        <v>45.261137570957104</v>
      </c>
      <c r="Y19">
        <v>0</v>
      </c>
      <c r="Z19">
        <v>4.0216500000000002</v>
      </c>
      <c r="AA19">
        <v>13.086306758245618</v>
      </c>
      <c r="AB19">
        <v>12.122759999999998</v>
      </c>
      <c r="AC19">
        <v>9.025170000000001</v>
      </c>
      <c r="AD19">
        <v>11.22681</v>
      </c>
      <c r="AE19">
        <v>15.166195200000001</v>
      </c>
      <c r="AF19">
        <v>1.8149999999999999</v>
      </c>
      <c r="AG19">
        <v>11.861378879999998</v>
      </c>
      <c r="AH19">
        <v>46.92221</v>
      </c>
      <c r="AI19">
        <v>1.9530000000000001</v>
      </c>
      <c r="AJ19">
        <v>0</v>
      </c>
      <c r="AK19">
        <v>15.72772</v>
      </c>
      <c r="AL19">
        <v>0</v>
      </c>
      <c r="AM19">
        <v>4.8491040000000005</v>
      </c>
      <c r="AN19">
        <v>0.99475999999999998</v>
      </c>
      <c r="AO19">
        <v>8.5689240000000009</v>
      </c>
      <c r="AP19">
        <v>3.222817870976102</v>
      </c>
      <c r="AQ19">
        <v>0</v>
      </c>
      <c r="AR19">
        <v>14.564100000000002</v>
      </c>
      <c r="AS19">
        <v>9.7859422772821887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718.36229491113772</v>
      </c>
      <c r="DN19">
        <v>23.748015125226743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2.0351286287388395</v>
      </c>
      <c r="L20">
        <v>300.00383803492616</v>
      </c>
      <c r="M20">
        <v>8.6563860883157489</v>
      </c>
      <c r="N20">
        <v>36.24125415427671</v>
      </c>
      <c r="O20">
        <v>0</v>
      </c>
      <c r="P20">
        <v>42.738262513904338</v>
      </c>
      <c r="Q20">
        <v>2</v>
      </c>
      <c r="R20">
        <v>13.123453397150488</v>
      </c>
      <c r="S20">
        <v>3.8746576042518397</v>
      </c>
      <c r="T20">
        <v>0</v>
      </c>
      <c r="U20">
        <v>65.507710923623435</v>
      </c>
      <c r="V20">
        <v>4.5118831168831166</v>
      </c>
      <c r="W20">
        <v>13.242731862312445</v>
      </c>
      <c r="X20">
        <v>45.261137570957104</v>
      </c>
      <c r="Y20">
        <v>0</v>
      </c>
      <c r="Z20">
        <v>4.0216500000000002</v>
      </c>
      <c r="AA20">
        <v>13.086306758245618</v>
      </c>
      <c r="AB20">
        <v>12.122759999999998</v>
      </c>
      <c r="AC20">
        <v>9.025170000000001</v>
      </c>
      <c r="AD20">
        <v>11.22681</v>
      </c>
      <c r="AE20">
        <v>15.166195200000001</v>
      </c>
      <c r="AF20">
        <v>1.8149999999999999</v>
      </c>
      <c r="AG20">
        <v>11.861378879999998</v>
      </c>
      <c r="AH20">
        <v>46.92221</v>
      </c>
      <c r="AI20">
        <v>1.9530000000000001</v>
      </c>
      <c r="AJ20">
        <v>0</v>
      </c>
      <c r="AK20">
        <v>15.72772</v>
      </c>
      <c r="AL20">
        <v>0</v>
      </c>
      <c r="AM20">
        <v>4.8491040000000005</v>
      </c>
      <c r="AN20">
        <v>0.99475999999999998</v>
      </c>
      <c r="AO20">
        <v>8.5689240000000009</v>
      </c>
      <c r="AP20">
        <v>3.222817870976102</v>
      </c>
      <c r="AQ20">
        <v>0</v>
      </c>
      <c r="AR20">
        <v>14.564100000000002</v>
      </c>
      <c r="AS20">
        <v>9.7859422772821887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699.00227830556207</v>
      </c>
      <c r="DN20">
        <v>23.10801457628213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2.0661281098901099</v>
      </c>
      <c r="L21">
        <v>280.00381861575175</v>
      </c>
      <c r="M21">
        <v>8.6563860883157489</v>
      </c>
      <c r="N21">
        <v>36.24125415427671</v>
      </c>
      <c r="O21">
        <v>0</v>
      </c>
      <c r="P21">
        <v>42.738262513904338</v>
      </c>
      <c r="Q21">
        <v>2</v>
      </c>
      <c r="R21">
        <v>13.16272947826087</v>
      </c>
      <c r="S21">
        <v>4.3283445366032209</v>
      </c>
      <c r="T21">
        <v>0</v>
      </c>
      <c r="U21">
        <v>65.507710923623435</v>
      </c>
      <c r="V21">
        <v>0</v>
      </c>
      <c r="W21">
        <v>13.242731862312445</v>
      </c>
      <c r="X21">
        <v>45.261137570957104</v>
      </c>
      <c r="Y21">
        <v>0</v>
      </c>
      <c r="Z21">
        <v>4.0216500000000002</v>
      </c>
      <c r="AA21">
        <v>13.086306758245618</v>
      </c>
      <c r="AB21">
        <v>12.122759999999998</v>
      </c>
      <c r="AC21">
        <v>9.025170000000001</v>
      </c>
      <c r="AD21">
        <v>11.22681</v>
      </c>
      <c r="AE21">
        <v>15.166195200000001</v>
      </c>
      <c r="AF21">
        <v>1.8149999999999999</v>
      </c>
      <c r="AG21">
        <v>11.861378879999998</v>
      </c>
      <c r="AH21">
        <v>46.92221</v>
      </c>
      <c r="AI21">
        <v>1.9530000000000001</v>
      </c>
      <c r="AJ21">
        <v>0</v>
      </c>
      <c r="AK21">
        <v>15.72772</v>
      </c>
      <c r="AL21">
        <v>0</v>
      </c>
      <c r="AM21">
        <v>4.8491040000000005</v>
      </c>
      <c r="AN21">
        <v>0.99475999999999998</v>
      </c>
      <c r="AO21">
        <v>8.1179280000000009</v>
      </c>
      <c r="AP21">
        <v>3.222817870976102</v>
      </c>
      <c r="AQ21">
        <v>0</v>
      </c>
      <c r="AR21">
        <v>14.564100000000002</v>
      </c>
      <c r="AS21">
        <v>9.7859422772821887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675.34538818819567</v>
      </c>
      <c r="DN21">
        <v>22.325968652203883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2.0661281098901099</v>
      </c>
      <c r="L22">
        <v>260.00379645177782</v>
      </c>
      <c r="M22">
        <v>8.6563860883157489</v>
      </c>
      <c r="N22">
        <v>36.24125415427671</v>
      </c>
      <c r="O22">
        <v>0</v>
      </c>
      <c r="P22">
        <v>42.738262513904338</v>
      </c>
      <c r="Q22">
        <v>2</v>
      </c>
      <c r="R22">
        <v>13.16272947826087</v>
      </c>
      <c r="S22">
        <v>4.3283445366032209</v>
      </c>
      <c r="T22">
        <v>0</v>
      </c>
      <c r="U22">
        <v>65.507710923623435</v>
      </c>
      <c r="V22">
        <v>0</v>
      </c>
      <c r="W22">
        <v>13.242731862312445</v>
      </c>
      <c r="X22">
        <v>45.261137570957104</v>
      </c>
      <c r="Y22">
        <v>0</v>
      </c>
      <c r="Z22">
        <v>4.0216500000000002</v>
      </c>
      <c r="AA22">
        <v>13.086306758245618</v>
      </c>
      <c r="AB22">
        <v>12.122759999999998</v>
      </c>
      <c r="AC22">
        <v>9.025170000000001</v>
      </c>
      <c r="AD22">
        <v>11.22681</v>
      </c>
      <c r="AE22">
        <v>15.166195200000001</v>
      </c>
      <c r="AF22">
        <v>1.8149999999999999</v>
      </c>
      <c r="AG22">
        <v>11.861378879999998</v>
      </c>
      <c r="AH22">
        <v>46.92221</v>
      </c>
      <c r="AI22">
        <v>7.0308000000000002</v>
      </c>
      <c r="AJ22">
        <v>0</v>
      </c>
      <c r="AK22">
        <v>15.72772</v>
      </c>
      <c r="AL22">
        <v>0</v>
      </c>
      <c r="AM22">
        <v>4.8491040000000005</v>
      </c>
      <c r="AN22">
        <v>0.99475999999999998</v>
      </c>
      <c r="AO22">
        <v>8.1179280000000009</v>
      </c>
      <c r="AP22">
        <v>3.222817870976102</v>
      </c>
      <c r="AQ22">
        <v>0</v>
      </c>
      <c r="AR22">
        <v>14.564100000000002</v>
      </c>
      <c r="AS22">
        <v>9.7859422772821887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660.90067713346889</v>
      </c>
      <c r="DN22">
        <v>21.84845754295673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2.066059694438338</v>
      </c>
      <c r="L23">
        <v>250.00378415197156</v>
      </c>
      <c r="M23">
        <v>8.6563860883157489</v>
      </c>
      <c r="N23">
        <v>36.24125415427671</v>
      </c>
      <c r="O23">
        <v>0</v>
      </c>
      <c r="P23">
        <v>42.738262513904338</v>
      </c>
      <c r="Q23">
        <v>2</v>
      </c>
      <c r="R23">
        <v>13.156419956521738</v>
      </c>
      <c r="S23">
        <v>4.2564159016393441</v>
      </c>
      <c r="T23">
        <v>0</v>
      </c>
      <c r="U23">
        <v>65.507710923623435</v>
      </c>
      <c r="V23">
        <v>0</v>
      </c>
      <c r="W23">
        <v>13.242731862312445</v>
      </c>
      <c r="X23">
        <v>45.261137570957104</v>
      </c>
      <c r="Y23">
        <v>0</v>
      </c>
      <c r="Z23">
        <v>4.0216500000000002</v>
      </c>
      <c r="AA23">
        <v>13.086306758245618</v>
      </c>
      <c r="AB23">
        <v>12.122759999999998</v>
      </c>
      <c r="AC23">
        <v>9.025170000000001</v>
      </c>
      <c r="AD23">
        <v>11.22681</v>
      </c>
      <c r="AE23">
        <v>15.166195200000001</v>
      </c>
      <c r="AF23">
        <v>1.8149999999999999</v>
      </c>
      <c r="AG23">
        <v>11.861378879999998</v>
      </c>
      <c r="AH23">
        <v>46.92221</v>
      </c>
      <c r="AI23">
        <v>9.3743999999999978</v>
      </c>
      <c r="AJ23">
        <v>0</v>
      </c>
      <c r="AK23">
        <v>15.72772</v>
      </c>
      <c r="AL23">
        <v>0</v>
      </c>
      <c r="AM23">
        <v>4.8491040000000005</v>
      </c>
      <c r="AN23">
        <v>0.99475999999999998</v>
      </c>
      <c r="AO23">
        <v>8.1179280000000009</v>
      </c>
      <c r="AP23">
        <v>3.222817870976102</v>
      </c>
      <c r="AQ23">
        <v>0</v>
      </c>
      <c r="AR23">
        <v>14.564100000000002</v>
      </c>
      <c r="AS23">
        <v>9.7859422772821887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653.41346923104243</v>
      </c>
      <c r="DN23">
        <v>21.600946573422235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2.066059694438338</v>
      </c>
      <c r="L24">
        <v>214.65142948306703</v>
      </c>
      <c r="M24">
        <v>8.6563860883157489</v>
      </c>
      <c r="N24">
        <v>36.24125415427671</v>
      </c>
      <c r="O24">
        <v>0</v>
      </c>
      <c r="P24">
        <v>42.738262513904338</v>
      </c>
      <c r="Q24">
        <v>2</v>
      </c>
      <c r="R24">
        <v>13.156419956521738</v>
      </c>
      <c r="S24">
        <v>4.2564159016393441</v>
      </c>
      <c r="T24">
        <v>0</v>
      </c>
      <c r="U24">
        <v>65.507710923623435</v>
      </c>
      <c r="V24">
        <v>0</v>
      </c>
      <c r="W24">
        <v>13.242731862312445</v>
      </c>
      <c r="X24">
        <v>45.261137570957104</v>
      </c>
      <c r="Y24">
        <v>0</v>
      </c>
      <c r="Z24">
        <v>4.0216500000000002</v>
      </c>
      <c r="AA24">
        <v>13.086306758245618</v>
      </c>
      <c r="AB24">
        <v>12.122759999999998</v>
      </c>
      <c r="AC24">
        <v>9.025170000000001</v>
      </c>
      <c r="AD24">
        <v>11.22681</v>
      </c>
      <c r="AE24">
        <v>15.166195200000001</v>
      </c>
      <c r="AF24">
        <v>1.8149999999999999</v>
      </c>
      <c r="AG24">
        <v>11.861378879999998</v>
      </c>
      <c r="AH24">
        <v>46.92221</v>
      </c>
      <c r="AI24">
        <v>20.067465599999998</v>
      </c>
      <c r="AJ24">
        <v>0</v>
      </c>
      <c r="AK24">
        <v>15.72772</v>
      </c>
      <c r="AL24">
        <v>0</v>
      </c>
      <c r="AM24">
        <v>4.8491040000000005</v>
      </c>
      <c r="AN24">
        <v>0.99475999999999998</v>
      </c>
      <c r="AO24">
        <v>8.1179280000000009</v>
      </c>
      <c r="AP24">
        <v>3.222817870976102</v>
      </c>
      <c r="AQ24">
        <v>0</v>
      </c>
      <c r="AR24">
        <v>14.564100000000002</v>
      </c>
      <c r="AS24">
        <v>9.7859422772821887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629.54327730968737</v>
      </c>
      <c r="DN24">
        <v>20.811849425872786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2.066059694438338</v>
      </c>
      <c r="L25">
        <v>214.28783300787126</v>
      </c>
      <c r="M25">
        <v>8.6563860883157489</v>
      </c>
      <c r="N25">
        <v>36.24125415427671</v>
      </c>
      <c r="O25">
        <v>0</v>
      </c>
      <c r="P25">
        <v>42.738262513904338</v>
      </c>
      <c r="Q25">
        <v>2</v>
      </c>
      <c r="R25">
        <v>13.156419956521738</v>
      </c>
      <c r="S25">
        <v>4.2564159016393441</v>
      </c>
      <c r="T25">
        <v>0</v>
      </c>
      <c r="U25">
        <v>63.512713661883971</v>
      </c>
      <c r="V25">
        <v>0</v>
      </c>
      <c r="W25">
        <v>13.035270798996773</v>
      </c>
      <c r="X25">
        <v>43.154687497450674</v>
      </c>
      <c r="Y25">
        <v>0</v>
      </c>
      <c r="Z25">
        <v>4.0216500000000002</v>
      </c>
      <c r="AA25">
        <v>13.086306758245618</v>
      </c>
      <c r="AB25">
        <v>12.122759999999998</v>
      </c>
      <c r="AC25">
        <v>9.025170000000001</v>
      </c>
      <c r="AD25">
        <v>11.22681</v>
      </c>
      <c r="AE25">
        <v>15.166195200000001</v>
      </c>
      <c r="AF25">
        <v>1.8149999999999999</v>
      </c>
      <c r="AG25">
        <v>11.861378879999998</v>
      </c>
      <c r="AH25">
        <v>46.92221</v>
      </c>
      <c r="AI25">
        <v>20.067465599999998</v>
      </c>
      <c r="AJ25">
        <v>0</v>
      </c>
      <c r="AK25">
        <v>15.72772</v>
      </c>
      <c r="AL25">
        <v>0</v>
      </c>
      <c r="AM25">
        <v>4.8491040000000005</v>
      </c>
      <c r="AN25">
        <v>0.99475999999999998</v>
      </c>
      <c r="AO25">
        <v>8.1179280000000009</v>
      </c>
      <c r="AP25">
        <v>3.222817870976102</v>
      </c>
      <c r="AQ25">
        <v>0</v>
      </c>
      <c r="AR25">
        <v>14.564100000000002</v>
      </c>
      <c r="AS25">
        <v>9.7859422772821887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625.02029253822923</v>
      </c>
      <c r="DN25">
        <v>20.662329323573545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2.066059694438338</v>
      </c>
      <c r="L26">
        <v>214.28783300787126</v>
      </c>
      <c r="M26">
        <v>8.6563860883157489</v>
      </c>
      <c r="N26">
        <v>36.24125415427671</v>
      </c>
      <c r="O26">
        <v>0</v>
      </c>
      <c r="P26">
        <v>42.738262513904338</v>
      </c>
      <c r="Q26">
        <v>2</v>
      </c>
      <c r="R26">
        <v>13.156419956521738</v>
      </c>
      <c r="S26">
        <v>4.2564159016393441</v>
      </c>
      <c r="T26">
        <v>0</v>
      </c>
      <c r="U26">
        <v>63.512713661883971</v>
      </c>
      <c r="V26">
        <v>0</v>
      </c>
      <c r="W26">
        <v>13.035270798996773</v>
      </c>
      <c r="X26">
        <v>45.259156997885839</v>
      </c>
      <c r="Y26">
        <v>0</v>
      </c>
      <c r="Z26">
        <v>4.0216500000000002</v>
      </c>
      <c r="AA26">
        <v>13.086306758245618</v>
      </c>
      <c r="AB26">
        <v>12.122759999999998</v>
      </c>
      <c r="AC26">
        <v>9.025170000000001</v>
      </c>
      <c r="AD26">
        <v>11.22681</v>
      </c>
      <c r="AE26">
        <v>15.166195200000001</v>
      </c>
      <c r="AF26">
        <v>1.8149999999999999</v>
      </c>
      <c r="AG26">
        <v>11.861378879999998</v>
      </c>
      <c r="AH26">
        <v>46.92221</v>
      </c>
      <c r="AI26">
        <v>20.067465599999998</v>
      </c>
      <c r="AJ26">
        <v>0</v>
      </c>
      <c r="AK26">
        <v>15.72772</v>
      </c>
      <c r="AL26">
        <v>0</v>
      </c>
      <c r="AM26">
        <v>4.8491040000000005</v>
      </c>
      <c r="AN26">
        <v>0.99475999999999998</v>
      </c>
      <c r="AO26">
        <v>8.1179280000000009</v>
      </c>
      <c r="AP26">
        <v>3.222817870976102</v>
      </c>
      <c r="AQ26">
        <v>0</v>
      </c>
      <c r="AR26">
        <v>14.564100000000002</v>
      </c>
      <c r="AS26">
        <v>9.7859422772821887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627.05741906652361</v>
      </c>
      <c r="DN26">
        <v>20.729672295714337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2.066059694438338</v>
      </c>
      <c r="L27">
        <v>214.28783300787126</v>
      </c>
      <c r="M27">
        <v>8.6563860883157489</v>
      </c>
      <c r="N27">
        <v>36.24125415427671</v>
      </c>
      <c r="O27">
        <v>0</v>
      </c>
      <c r="P27">
        <v>42.738262513904338</v>
      </c>
      <c r="Q27">
        <v>2</v>
      </c>
      <c r="R27">
        <v>5.8972943511652538</v>
      </c>
      <c r="S27">
        <v>4.2564159016393441</v>
      </c>
      <c r="T27">
        <v>0</v>
      </c>
      <c r="U27">
        <v>62.987914182202424</v>
      </c>
      <c r="V27">
        <v>0</v>
      </c>
      <c r="W27">
        <v>2.0044976771196281</v>
      </c>
      <c r="X27">
        <v>45.259156997885839</v>
      </c>
      <c r="Y27">
        <v>0</v>
      </c>
      <c r="Z27">
        <v>4.0216500000000002</v>
      </c>
      <c r="AA27">
        <v>13.086306758245618</v>
      </c>
      <c r="AB27">
        <v>12.122759999999998</v>
      </c>
      <c r="AC27">
        <v>9.025170000000001</v>
      </c>
      <c r="AD27">
        <v>11.22681</v>
      </c>
      <c r="AE27">
        <v>15.166195200000001</v>
      </c>
      <c r="AF27">
        <v>1.8149999999999999</v>
      </c>
      <c r="AG27">
        <v>11.861378879999998</v>
      </c>
      <c r="AH27">
        <v>46.92221</v>
      </c>
      <c r="AI27">
        <v>20.067465599999998</v>
      </c>
      <c r="AJ27">
        <v>0</v>
      </c>
      <c r="AK27">
        <v>15.72772</v>
      </c>
      <c r="AL27">
        <v>0</v>
      </c>
      <c r="AM27">
        <v>4.8491040000000005</v>
      </c>
      <c r="AN27">
        <v>0.99475999999999998</v>
      </c>
      <c r="AO27">
        <v>8.1179280000000009</v>
      </c>
      <c r="AP27">
        <v>3.222817870976102</v>
      </c>
      <c r="AQ27">
        <v>0</v>
      </c>
      <c r="AR27">
        <v>14.564100000000002</v>
      </c>
      <c r="AS27">
        <v>9.7859422772821887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608.8447914555644</v>
      </c>
      <c r="DN27">
        <v>20.127601699758443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2.066059694438338</v>
      </c>
      <c r="L28">
        <v>214.28783300787126</v>
      </c>
      <c r="M28">
        <v>8.6563860883157489</v>
      </c>
      <c r="N28">
        <v>36.24125415427671</v>
      </c>
      <c r="O28">
        <v>0</v>
      </c>
      <c r="P28">
        <v>42.738262513904338</v>
      </c>
      <c r="Q28">
        <v>2</v>
      </c>
      <c r="R28">
        <v>5.8972943511652538</v>
      </c>
      <c r="S28">
        <v>4.2564159016393441</v>
      </c>
      <c r="T28">
        <v>0</v>
      </c>
      <c r="U28">
        <v>62.987914182202424</v>
      </c>
      <c r="V28">
        <v>0</v>
      </c>
      <c r="W28">
        <v>2.0044976771196281</v>
      </c>
      <c r="X28">
        <v>45.259156997885839</v>
      </c>
      <c r="Y28">
        <v>0</v>
      </c>
      <c r="Z28">
        <v>4.0216500000000002</v>
      </c>
      <c r="AA28">
        <v>13.086306758245618</v>
      </c>
      <c r="AB28">
        <v>12.122759999999998</v>
      </c>
      <c r="AC28">
        <v>9.025170000000001</v>
      </c>
      <c r="AD28">
        <v>11.22681</v>
      </c>
      <c r="AE28">
        <v>15.166195200000001</v>
      </c>
      <c r="AF28">
        <v>1.8149999999999999</v>
      </c>
      <c r="AG28">
        <v>11.861378879999998</v>
      </c>
      <c r="AH28">
        <v>46.92221</v>
      </c>
      <c r="AI28">
        <v>20.067465599999998</v>
      </c>
      <c r="AJ28">
        <v>0</v>
      </c>
      <c r="AK28">
        <v>15.72772</v>
      </c>
      <c r="AL28">
        <v>0</v>
      </c>
      <c r="AM28">
        <v>4.8491040000000005</v>
      </c>
      <c r="AN28">
        <v>0.99475999999999998</v>
      </c>
      <c r="AO28">
        <v>8.1179280000000009</v>
      </c>
      <c r="AP28">
        <v>3.222817870976102</v>
      </c>
      <c r="AQ28">
        <v>0</v>
      </c>
      <c r="AR28">
        <v>15.918900000000004</v>
      </c>
      <c r="AS28">
        <v>9.7859422772821887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610.15623785556431</v>
      </c>
      <c r="DN28">
        <v>20.170955299758443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2.066059694438338</v>
      </c>
      <c r="L29">
        <v>214.28783300787126</v>
      </c>
      <c r="M29">
        <v>8.6563860883157489</v>
      </c>
      <c r="N29">
        <v>36.24125415427671</v>
      </c>
      <c r="O29">
        <v>0</v>
      </c>
      <c r="P29">
        <v>42.738262513904338</v>
      </c>
      <c r="Q29">
        <v>2</v>
      </c>
      <c r="R29">
        <v>3.9570457302585602</v>
      </c>
      <c r="S29">
        <v>4.2564159016393441</v>
      </c>
      <c r="T29">
        <v>0</v>
      </c>
      <c r="U29">
        <v>62.987914182202424</v>
      </c>
      <c r="V29">
        <v>0</v>
      </c>
      <c r="W29">
        <v>2.0044976771196281</v>
      </c>
      <c r="X29">
        <v>45.259156997885839</v>
      </c>
      <c r="Y29">
        <v>0</v>
      </c>
      <c r="Z29">
        <v>4.0216500000000002</v>
      </c>
      <c r="AA29">
        <v>13.086306758245618</v>
      </c>
      <c r="AB29">
        <v>12.122759999999998</v>
      </c>
      <c r="AC29">
        <v>9.025170000000001</v>
      </c>
      <c r="AD29">
        <v>11.22681</v>
      </c>
      <c r="AE29">
        <v>15.166195200000001</v>
      </c>
      <c r="AF29">
        <v>1.8149999999999999</v>
      </c>
      <c r="AG29">
        <v>11.861378879999998</v>
      </c>
      <c r="AH29">
        <v>46.92221</v>
      </c>
      <c r="AI29">
        <v>20.067465599999998</v>
      </c>
      <c r="AJ29">
        <v>0</v>
      </c>
      <c r="AK29">
        <v>15.72772</v>
      </c>
      <c r="AL29">
        <v>0</v>
      </c>
      <c r="AM29">
        <v>4.8491040000000005</v>
      </c>
      <c r="AN29">
        <v>0.99475999999999998</v>
      </c>
      <c r="AO29">
        <v>8.1179280000000009</v>
      </c>
      <c r="AP29">
        <v>3.222817870976102</v>
      </c>
      <c r="AQ29">
        <v>0</v>
      </c>
      <c r="AR29">
        <v>15.918900000000004</v>
      </c>
      <c r="AS29">
        <v>9.7859422772821887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608.27807708999944</v>
      </c>
      <c r="DN29">
        <v>20.108867444416607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2.066059694438338</v>
      </c>
      <c r="L30">
        <v>214.28783300787126</v>
      </c>
      <c r="M30">
        <v>8.6563860883157489</v>
      </c>
      <c r="N30">
        <v>36.24125415427671</v>
      </c>
      <c r="O30">
        <v>0</v>
      </c>
      <c r="P30">
        <v>42.738262513904338</v>
      </c>
      <c r="Q30">
        <v>2</v>
      </c>
      <c r="R30">
        <v>3.9570457302585602</v>
      </c>
      <c r="S30">
        <v>4.2564159016393441</v>
      </c>
      <c r="T30">
        <v>0</v>
      </c>
      <c r="U30">
        <v>62.987914182202424</v>
      </c>
      <c r="V30">
        <v>0</v>
      </c>
      <c r="W30">
        <v>2.0034423407917381</v>
      </c>
      <c r="X30">
        <v>45.261137570957104</v>
      </c>
      <c r="Y30">
        <v>0</v>
      </c>
      <c r="Z30">
        <v>4.0216500000000002</v>
      </c>
      <c r="AA30">
        <v>13.086306758245618</v>
      </c>
      <c r="AB30">
        <v>12.122759999999998</v>
      </c>
      <c r="AC30">
        <v>9.025170000000001</v>
      </c>
      <c r="AD30">
        <v>11.22681</v>
      </c>
      <c r="AE30">
        <v>15.166195200000001</v>
      </c>
      <c r="AF30">
        <v>1.8149999999999999</v>
      </c>
      <c r="AG30">
        <v>11.861378879999998</v>
      </c>
      <c r="AH30">
        <v>46.92221</v>
      </c>
      <c r="AI30">
        <v>5.8589999999999991</v>
      </c>
      <c r="AJ30">
        <v>0</v>
      </c>
      <c r="AK30">
        <v>15.72772</v>
      </c>
      <c r="AL30">
        <v>0</v>
      </c>
      <c r="AM30">
        <v>4.8491040000000005</v>
      </c>
      <c r="AN30">
        <v>0.99475999999999998</v>
      </c>
      <c r="AO30">
        <v>8.1179280000000009</v>
      </c>
      <c r="AP30">
        <v>3.222817870976102</v>
      </c>
      <c r="AQ30">
        <v>0</v>
      </c>
      <c r="AR30">
        <v>14.564100000000002</v>
      </c>
      <c r="AS30">
        <v>9.7859422772821887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593.21373162979819</v>
      </c>
      <c r="DN30">
        <v>19.610872541361324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2.066059694438338</v>
      </c>
      <c r="L31">
        <v>214.28783300787126</v>
      </c>
      <c r="M31">
        <v>8.6563860883157489</v>
      </c>
      <c r="N31">
        <v>36.24125415427671</v>
      </c>
      <c r="O31">
        <v>0</v>
      </c>
      <c r="P31">
        <v>42.738262513904338</v>
      </c>
      <c r="Q31">
        <v>2</v>
      </c>
      <c r="R31">
        <v>5.7341846592752841</v>
      </c>
      <c r="S31">
        <v>4.2564159016393441</v>
      </c>
      <c r="T31">
        <v>0</v>
      </c>
      <c r="U31">
        <v>62.470275995028032</v>
      </c>
      <c r="V31">
        <v>0</v>
      </c>
      <c r="W31">
        <v>2.0034423407917381</v>
      </c>
      <c r="X31">
        <v>45.261137570957104</v>
      </c>
      <c r="Y31">
        <v>0</v>
      </c>
      <c r="Z31">
        <v>4.0216500000000002</v>
      </c>
      <c r="AA31">
        <v>13.086306758245618</v>
      </c>
      <c r="AB31">
        <v>12.122759999999998</v>
      </c>
      <c r="AC31">
        <v>9.025170000000001</v>
      </c>
      <c r="AD31">
        <v>11.22681</v>
      </c>
      <c r="AE31">
        <v>15.166195200000001</v>
      </c>
      <c r="AF31">
        <v>1.8149999999999999</v>
      </c>
      <c r="AG31">
        <v>11.861378879999998</v>
      </c>
      <c r="AH31">
        <v>46.92221</v>
      </c>
      <c r="AI31">
        <v>5.8589999999999991</v>
      </c>
      <c r="AJ31">
        <v>0</v>
      </c>
      <c r="AK31">
        <v>15.72772</v>
      </c>
      <c r="AL31">
        <v>0</v>
      </c>
      <c r="AM31">
        <v>4.8491040000000005</v>
      </c>
      <c r="AN31">
        <v>0.99475999999999998</v>
      </c>
      <c r="AO31">
        <v>8.1179280000000009</v>
      </c>
      <c r="AP31">
        <v>3.222817870976102</v>
      </c>
      <c r="AQ31">
        <v>0</v>
      </c>
      <c r="AR31">
        <v>14.564100000000002</v>
      </c>
      <c r="AS31">
        <v>9.7859422772821887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594.43292833529483</v>
      </c>
      <c r="DN31">
        <v>19.65117657770702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2.0661377301456443</v>
      </c>
      <c r="L32">
        <v>214.28783300787126</v>
      </c>
      <c r="M32">
        <v>8.6563860883157489</v>
      </c>
      <c r="N32">
        <v>36.24125415427671</v>
      </c>
      <c r="O32">
        <v>0</v>
      </c>
      <c r="P32">
        <v>42.738262513904338</v>
      </c>
      <c r="Q32">
        <v>2</v>
      </c>
      <c r="R32">
        <v>5.7341846592752841</v>
      </c>
      <c r="S32">
        <v>4.2564159016393441</v>
      </c>
      <c r="T32">
        <v>0</v>
      </c>
      <c r="U32">
        <v>62.470275995028032</v>
      </c>
      <c r="V32">
        <v>0</v>
      </c>
      <c r="W32">
        <v>2.0034423407917381</v>
      </c>
      <c r="X32">
        <v>45.261137570957104</v>
      </c>
      <c r="Y32">
        <v>0</v>
      </c>
      <c r="Z32">
        <v>4.0216500000000002</v>
      </c>
      <c r="AA32">
        <v>13.086306758245618</v>
      </c>
      <c r="AB32">
        <v>12.122759999999998</v>
      </c>
      <c r="AC32">
        <v>9.025170000000001</v>
      </c>
      <c r="AD32">
        <v>11.22681</v>
      </c>
      <c r="AE32">
        <v>15.166195200000001</v>
      </c>
      <c r="AF32">
        <v>1.8149999999999999</v>
      </c>
      <c r="AG32">
        <v>11.861378879999998</v>
      </c>
      <c r="AH32">
        <v>46.92221</v>
      </c>
      <c r="AI32">
        <v>5.8589999999999991</v>
      </c>
      <c r="AJ32">
        <v>0</v>
      </c>
      <c r="AK32">
        <v>15.72772</v>
      </c>
      <c r="AL32">
        <v>0</v>
      </c>
      <c r="AM32">
        <v>4.8491040000000005</v>
      </c>
      <c r="AN32">
        <v>0.99475999999999998</v>
      </c>
      <c r="AO32">
        <v>8.1179280000000009</v>
      </c>
      <c r="AP32">
        <v>3.222817870976102</v>
      </c>
      <c r="AQ32">
        <v>0</v>
      </c>
      <c r="AR32">
        <v>14.564100000000002</v>
      </c>
      <c r="AS32">
        <v>9.7859422772821887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594.4330038805424</v>
      </c>
      <c r="DN32">
        <v>19.651179068166769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2.1177920417467728</v>
      </c>
      <c r="L33">
        <v>215.27963862363637</v>
      </c>
      <c r="M33">
        <v>8.6563860883157489</v>
      </c>
      <c r="N33">
        <v>36.24125415427671</v>
      </c>
      <c r="O33">
        <v>0</v>
      </c>
      <c r="P33">
        <v>42.738262513904338</v>
      </c>
      <c r="Q33">
        <v>2</v>
      </c>
      <c r="R33">
        <v>5.8361593596584838</v>
      </c>
      <c r="S33">
        <v>4.2760032997032633</v>
      </c>
      <c r="T33">
        <v>0</v>
      </c>
      <c r="U33">
        <v>62.470275995028032</v>
      </c>
      <c r="V33">
        <v>1.2794000000000001</v>
      </c>
      <c r="W33">
        <v>2.0034423407917381</v>
      </c>
      <c r="X33">
        <v>45.258683426805547</v>
      </c>
      <c r="Y33">
        <v>0</v>
      </c>
      <c r="Z33">
        <v>4.0216500000000002</v>
      </c>
      <c r="AA33">
        <v>13.086306758245618</v>
      </c>
      <c r="AB33">
        <v>12.122759999999998</v>
      </c>
      <c r="AC33">
        <v>9.025170000000001</v>
      </c>
      <c r="AD33">
        <v>11.22681</v>
      </c>
      <c r="AE33">
        <v>15.166195200000001</v>
      </c>
      <c r="AF33">
        <v>1.8149999999999999</v>
      </c>
      <c r="AG33">
        <v>11.861378879999998</v>
      </c>
      <c r="AH33">
        <v>46.92221</v>
      </c>
      <c r="AI33">
        <v>5.8589999999999991</v>
      </c>
      <c r="AJ33">
        <v>0</v>
      </c>
      <c r="AK33">
        <v>15.72772</v>
      </c>
      <c r="AL33">
        <v>0</v>
      </c>
      <c r="AM33">
        <v>4.8491040000000005</v>
      </c>
      <c r="AN33">
        <v>0.99475999999999998</v>
      </c>
      <c r="AO33">
        <v>8.1179280000000009</v>
      </c>
      <c r="AP33">
        <v>3.5372391266810874</v>
      </c>
      <c r="AQ33">
        <v>0</v>
      </c>
      <c r="AR33">
        <v>14.564100000000002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597.10116930982349</v>
      </c>
      <c r="DN33">
        <v>19.739402776252675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2.1177920417467728</v>
      </c>
      <c r="L34">
        <v>215.27963862363637</v>
      </c>
      <c r="M34">
        <v>8.6563860883157489</v>
      </c>
      <c r="N34">
        <v>36.24125415427671</v>
      </c>
      <c r="O34">
        <v>0</v>
      </c>
      <c r="P34">
        <v>42.738262513904338</v>
      </c>
      <c r="Q34">
        <v>2</v>
      </c>
      <c r="R34">
        <v>5.8361593596584838</v>
      </c>
      <c r="S34">
        <v>4.2760032997032633</v>
      </c>
      <c r="T34">
        <v>0</v>
      </c>
      <c r="U34">
        <v>62.470275995028032</v>
      </c>
      <c r="V34">
        <v>0</v>
      </c>
      <c r="W34">
        <v>2.0034423407917381</v>
      </c>
      <c r="X34">
        <v>45.258683426805547</v>
      </c>
      <c r="Y34">
        <v>0</v>
      </c>
      <c r="Z34">
        <v>4.0216500000000002</v>
      </c>
      <c r="AA34">
        <v>13.086306758245618</v>
      </c>
      <c r="AB34">
        <v>12.122759999999998</v>
      </c>
      <c r="AC34">
        <v>9.025170000000001</v>
      </c>
      <c r="AD34">
        <v>11.22681</v>
      </c>
      <c r="AE34">
        <v>15.166195200000001</v>
      </c>
      <c r="AF34">
        <v>1.8149999999999999</v>
      </c>
      <c r="AG34">
        <v>11.861378879999998</v>
      </c>
      <c r="AH34">
        <v>46.92221</v>
      </c>
      <c r="AI34">
        <v>5.8589999999999991</v>
      </c>
      <c r="AJ34">
        <v>0</v>
      </c>
      <c r="AK34">
        <v>15.72772</v>
      </c>
      <c r="AL34">
        <v>0</v>
      </c>
      <c r="AM34">
        <v>4.8491040000000005</v>
      </c>
      <c r="AN34">
        <v>0.99475999999999998</v>
      </c>
      <c r="AO34">
        <v>8.1179280000000009</v>
      </c>
      <c r="AP34">
        <v>3.5372391266810874</v>
      </c>
      <c r="AQ34">
        <v>0</v>
      </c>
      <c r="AR34">
        <v>14.564100000000002</v>
      </c>
      <c r="AS34">
        <v>9.7859422772821887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595.86271030982346</v>
      </c>
      <c r="DN34">
        <v>19.698461776252678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2.1693811976935753</v>
      </c>
      <c r="L35">
        <v>215.27963862363637</v>
      </c>
      <c r="M35">
        <v>8.6563860883157489</v>
      </c>
      <c r="N35">
        <v>36.24125415427671</v>
      </c>
      <c r="O35">
        <v>0</v>
      </c>
      <c r="P35">
        <v>42.738262513904338</v>
      </c>
      <c r="Q35">
        <v>2</v>
      </c>
      <c r="R35">
        <v>6.2180843739174723</v>
      </c>
      <c r="S35">
        <v>4.3494375951859956</v>
      </c>
      <c r="T35">
        <v>0</v>
      </c>
      <c r="U35">
        <v>63.219455794249619</v>
      </c>
      <c r="V35">
        <v>0</v>
      </c>
      <c r="W35">
        <v>2.0034423407917381</v>
      </c>
      <c r="X35">
        <v>22.726399010959639</v>
      </c>
      <c r="Y35">
        <v>0</v>
      </c>
      <c r="Z35">
        <v>4.0216500000000002</v>
      </c>
      <c r="AA35">
        <v>13.086306758245618</v>
      </c>
      <c r="AB35">
        <v>12.122759999999998</v>
      </c>
      <c r="AC35">
        <v>9.025170000000001</v>
      </c>
      <c r="AD35">
        <v>11.22681</v>
      </c>
      <c r="AE35">
        <v>15.166195200000001</v>
      </c>
      <c r="AF35">
        <v>1.8149999999999999</v>
      </c>
      <c r="AG35">
        <v>11.861378879999998</v>
      </c>
      <c r="AH35">
        <v>46.92221</v>
      </c>
      <c r="AI35">
        <v>5.8589999999999991</v>
      </c>
      <c r="AJ35">
        <v>0</v>
      </c>
      <c r="AK35">
        <v>15.72772</v>
      </c>
      <c r="AL35">
        <v>0</v>
      </c>
      <c r="AM35">
        <v>4.8491040000000005</v>
      </c>
      <c r="AN35">
        <v>0.99475999999999998</v>
      </c>
      <c r="AO35">
        <v>8.1179280000000009</v>
      </c>
      <c r="AP35">
        <v>3.5372391266810874</v>
      </c>
      <c r="AQ35">
        <v>0</v>
      </c>
      <c r="AR35">
        <v>14.564100000000002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575.26739134961622</v>
      </c>
      <c r="DN35">
        <v>19.017624585524047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2.1693811976935753</v>
      </c>
      <c r="L36">
        <v>215.27963862363637</v>
      </c>
      <c r="M36">
        <v>8.6563860883157489</v>
      </c>
      <c r="N36">
        <v>36.24125415427671</v>
      </c>
      <c r="O36">
        <v>0</v>
      </c>
      <c r="P36">
        <v>42.738262513904338</v>
      </c>
      <c r="Q36">
        <v>2</v>
      </c>
      <c r="R36">
        <v>6.2180843739174723</v>
      </c>
      <c r="S36">
        <v>4.3494375951859956</v>
      </c>
      <c r="T36">
        <v>0</v>
      </c>
      <c r="U36">
        <v>63.335667550729355</v>
      </c>
      <c r="V36">
        <v>0</v>
      </c>
      <c r="W36">
        <v>2.0034423407917381</v>
      </c>
      <c r="X36">
        <v>22.002775208140612</v>
      </c>
      <c r="Y36">
        <v>0</v>
      </c>
      <c r="Z36">
        <v>4.0216500000000002</v>
      </c>
      <c r="AA36">
        <v>13.086306758245618</v>
      </c>
      <c r="AB36">
        <v>12.122759999999998</v>
      </c>
      <c r="AC36">
        <v>9.025170000000001</v>
      </c>
      <c r="AD36">
        <v>11.22681</v>
      </c>
      <c r="AE36">
        <v>15.166195200000001</v>
      </c>
      <c r="AF36">
        <v>1.8149999999999999</v>
      </c>
      <c r="AG36">
        <v>11.861378879999998</v>
      </c>
      <c r="AH36">
        <v>46.92221</v>
      </c>
      <c r="AI36">
        <v>5.8589999999999991</v>
      </c>
      <c r="AJ36">
        <v>0</v>
      </c>
      <c r="AK36">
        <v>15.72772</v>
      </c>
      <c r="AL36">
        <v>0</v>
      </c>
      <c r="AM36">
        <v>4.8491040000000005</v>
      </c>
      <c r="AN36">
        <v>0.99475999999999998</v>
      </c>
      <c r="AO36">
        <v>8.1179280000000009</v>
      </c>
      <c r="AP36">
        <v>3.5372391266810874</v>
      </c>
      <c r="AQ36">
        <v>0</v>
      </c>
      <c r="AR36">
        <v>14.564100000000002</v>
      </c>
      <c r="AS36">
        <v>9.7859422772821887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574.67941638761033</v>
      </c>
      <c r="DN36">
        <v>18.998187501190621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2.1693811976935753</v>
      </c>
      <c r="L37">
        <v>214.79646662412765</v>
      </c>
      <c r="M37">
        <v>8.6565447803764979</v>
      </c>
      <c r="N37">
        <v>36.24125415427671</v>
      </c>
      <c r="O37">
        <v>0</v>
      </c>
      <c r="P37">
        <v>42.738262513904338</v>
      </c>
      <c r="Q37">
        <v>2</v>
      </c>
      <c r="R37">
        <v>6.2180843739174723</v>
      </c>
      <c r="S37">
        <v>4.3494375951859956</v>
      </c>
      <c r="T37">
        <v>0</v>
      </c>
      <c r="U37">
        <v>63.335667550729355</v>
      </c>
      <c r="V37">
        <v>0</v>
      </c>
      <c r="W37">
        <v>2.0034423407917381</v>
      </c>
      <c r="X37">
        <v>22.003143947900291</v>
      </c>
      <c r="Y37">
        <v>0</v>
      </c>
      <c r="Z37">
        <v>4.0216500000000002</v>
      </c>
      <c r="AA37">
        <v>13.086306758245618</v>
      </c>
      <c r="AB37">
        <v>12.122759999999998</v>
      </c>
      <c r="AC37">
        <v>9.025170000000001</v>
      </c>
      <c r="AD37">
        <v>11.22681</v>
      </c>
      <c r="AE37">
        <v>15.166195200000001</v>
      </c>
      <c r="AF37">
        <v>1.8149999999999999</v>
      </c>
      <c r="AG37">
        <v>11.861378879999998</v>
      </c>
      <c r="AH37">
        <v>46.92221</v>
      </c>
      <c r="AI37">
        <v>5.8589999999999991</v>
      </c>
      <c r="AJ37">
        <v>0</v>
      </c>
      <c r="AK37">
        <v>15.72772</v>
      </c>
      <c r="AL37">
        <v>0</v>
      </c>
      <c r="AM37">
        <v>4.8491040000000005</v>
      </c>
      <c r="AN37">
        <v>0.99475999999999998</v>
      </c>
      <c r="AO37">
        <v>8.1179280000000009</v>
      </c>
      <c r="AP37">
        <v>2.3581594177873919</v>
      </c>
      <c r="AQ37">
        <v>0</v>
      </c>
      <c r="AR37">
        <v>14.564100000000002</v>
      </c>
      <c r="AS37">
        <v>9.7859422772821887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573.0709365641452</v>
      </c>
      <c r="DN37">
        <v>18.944943048073718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2.1693811976935753</v>
      </c>
      <c r="L38">
        <v>214.79646662412765</v>
      </c>
      <c r="M38">
        <v>8.6565447803764979</v>
      </c>
      <c r="N38">
        <v>36.24125415427671</v>
      </c>
      <c r="O38">
        <v>0</v>
      </c>
      <c r="P38">
        <v>42.738262513904338</v>
      </c>
      <c r="Q38">
        <v>2</v>
      </c>
      <c r="R38">
        <v>6.2180843739174723</v>
      </c>
      <c r="S38">
        <v>4.3494375951859956</v>
      </c>
      <c r="T38">
        <v>0</v>
      </c>
      <c r="U38">
        <v>63.335667550729355</v>
      </c>
      <c r="V38">
        <v>0</v>
      </c>
      <c r="W38">
        <v>2.0034423407917381</v>
      </c>
      <c r="X38">
        <v>22.00496483205853</v>
      </c>
      <c r="Y38">
        <v>0</v>
      </c>
      <c r="Z38">
        <v>4.0216500000000002</v>
      </c>
      <c r="AA38">
        <v>13.086306758245618</v>
      </c>
      <c r="AB38">
        <v>12.122759999999998</v>
      </c>
      <c r="AC38">
        <v>9.025170000000001</v>
      </c>
      <c r="AD38">
        <v>11.22681</v>
      </c>
      <c r="AE38">
        <v>15.166195200000001</v>
      </c>
      <c r="AF38">
        <v>1.8149999999999999</v>
      </c>
      <c r="AG38">
        <v>11.861378879999998</v>
      </c>
      <c r="AH38">
        <v>46.92221</v>
      </c>
      <c r="AI38">
        <v>5.8589999999999991</v>
      </c>
      <c r="AJ38">
        <v>0</v>
      </c>
      <c r="AK38">
        <v>15.72772</v>
      </c>
      <c r="AL38">
        <v>0</v>
      </c>
      <c r="AM38">
        <v>4.8491040000000005</v>
      </c>
      <c r="AN38">
        <v>0.99475999999999998</v>
      </c>
      <c r="AO38">
        <v>8.1179280000000009</v>
      </c>
      <c r="AP38">
        <v>2.3581594177873919</v>
      </c>
      <c r="AQ38">
        <v>0</v>
      </c>
      <c r="AR38">
        <v>14.564100000000002</v>
      </c>
      <c r="AS38">
        <v>9.7859422772821887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573.072699144593</v>
      </c>
      <c r="DN38">
        <v>18.94500135178415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2.1693811976935753</v>
      </c>
      <c r="L39">
        <v>214.79646662412765</v>
      </c>
      <c r="M39">
        <v>8.6565447803764979</v>
      </c>
      <c r="N39">
        <v>36.24125415427671</v>
      </c>
      <c r="O39">
        <v>0</v>
      </c>
      <c r="P39">
        <v>42.738262513904338</v>
      </c>
      <c r="Q39">
        <v>2</v>
      </c>
      <c r="R39">
        <v>6.9102050803120694</v>
      </c>
      <c r="S39">
        <v>4.3494375951859956</v>
      </c>
      <c r="T39">
        <v>0</v>
      </c>
      <c r="U39">
        <v>62.987914182202424</v>
      </c>
      <c r="V39">
        <v>0</v>
      </c>
      <c r="W39">
        <v>2.0034423407917381</v>
      </c>
      <c r="X39">
        <v>45.256719406512616</v>
      </c>
      <c r="Y39">
        <v>0</v>
      </c>
      <c r="Z39">
        <v>4.0216500000000002</v>
      </c>
      <c r="AA39">
        <v>13.086306758245618</v>
      </c>
      <c r="AB39">
        <v>12.122759999999998</v>
      </c>
      <c r="AC39">
        <v>9.025170000000001</v>
      </c>
      <c r="AD39">
        <v>11.22681</v>
      </c>
      <c r="AE39">
        <v>15.166195200000001</v>
      </c>
      <c r="AF39">
        <v>2.42</v>
      </c>
      <c r="AG39">
        <v>11.861378879999998</v>
      </c>
      <c r="AH39">
        <v>46.92221</v>
      </c>
      <c r="AI39">
        <v>5.8589999999999991</v>
      </c>
      <c r="AJ39">
        <v>0</v>
      </c>
      <c r="AK39">
        <v>15.72772</v>
      </c>
      <c r="AL39">
        <v>0</v>
      </c>
      <c r="AM39">
        <v>4.8491040000000005</v>
      </c>
      <c r="AN39">
        <v>0.99475999999999998</v>
      </c>
      <c r="AO39">
        <v>8.1179280000000009</v>
      </c>
      <c r="AP39">
        <v>2.3581594177873919</v>
      </c>
      <c r="AQ39">
        <v>0</v>
      </c>
      <c r="AR39">
        <v>14.564100000000002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596.49938523542426</v>
      </c>
      <c r="DN39">
        <v>19.719437173274784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2.1693811976935753</v>
      </c>
      <c r="L40">
        <v>214.79646662412765</v>
      </c>
      <c r="M40">
        <v>8.6565447803764979</v>
      </c>
      <c r="N40">
        <v>36.24125415427671</v>
      </c>
      <c r="O40">
        <v>0</v>
      </c>
      <c r="P40">
        <v>42.738262513904338</v>
      </c>
      <c r="Q40">
        <v>2</v>
      </c>
      <c r="R40">
        <v>6.9102050803120694</v>
      </c>
      <c r="S40">
        <v>4.3494375951859956</v>
      </c>
      <c r="T40">
        <v>0</v>
      </c>
      <c r="U40">
        <v>62.987914182202424</v>
      </c>
      <c r="V40">
        <v>2.727177570093458</v>
      </c>
      <c r="W40">
        <v>2.0034423407917381</v>
      </c>
      <c r="X40">
        <v>45.256719406512616</v>
      </c>
      <c r="Y40">
        <v>0</v>
      </c>
      <c r="Z40">
        <v>4.0216500000000002</v>
      </c>
      <c r="AA40">
        <v>13.086306758245618</v>
      </c>
      <c r="AB40">
        <v>12.122759999999998</v>
      </c>
      <c r="AC40">
        <v>9.025170000000001</v>
      </c>
      <c r="AD40">
        <v>11.22681</v>
      </c>
      <c r="AE40">
        <v>15.166195200000001</v>
      </c>
      <c r="AF40">
        <v>2.42</v>
      </c>
      <c r="AG40">
        <v>11.861378879999998</v>
      </c>
      <c r="AH40">
        <v>46.92221</v>
      </c>
      <c r="AI40">
        <v>5.8589999999999991</v>
      </c>
      <c r="AJ40">
        <v>0</v>
      </c>
      <c r="AK40">
        <v>15.72772</v>
      </c>
      <c r="AL40">
        <v>0</v>
      </c>
      <c r="AM40">
        <v>4.8491040000000005</v>
      </c>
      <c r="AN40">
        <v>0.99475999999999998</v>
      </c>
      <c r="AO40">
        <v>8.1179280000000009</v>
      </c>
      <c r="AP40">
        <v>2.3581594177873919</v>
      </c>
      <c r="AQ40">
        <v>0</v>
      </c>
      <c r="AR40">
        <v>14.564100000000002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599.13929312327468</v>
      </c>
      <c r="DN40">
        <v>19.806706855517774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2.1693811976935753</v>
      </c>
      <c r="L41">
        <v>214.79646662412765</v>
      </c>
      <c r="M41">
        <v>8.6565447803764979</v>
      </c>
      <c r="N41">
        <v>36.24125415427671</v>
      </c>
      <c r="O41">
        <v>0</v>
      </c>
      <c r="P41">
        <v>42.738262513904338</v>
      </c>
      <c r="Q41">
        <v>2</v>
      </c>
      <c r="R41">
        <v>6.9102050803120694</v>
      </c>
      <c r="S41">
        <v>4.3494375951859956</v>
      </c>
      <c r="T41">
        <v>0</v>
      </c>
      <c r="U41">
        <v>62.987914182202424</v>
      </c>
      <c r="V41">
        <v>2.727177570093458</v>
      </c>
      <c r="W41">
        <v>2.0034423407917381</v>
      </c>
      <c r="X41">
        <v>45.256719406512616</v>
      </c>
      <c r="Y41">
        <v>0</v>
      </c>
      <c r="Z41">
        <v>4.0216500000000002</v>
      </c>
      <c r="AA41">
        <v>13.086306758245618</v>
      </c>
      <c r="AB41">
        <v>12.122759999999998</v>
      </c>
      <c r="AC41">
        <v>9.025170000000001</v>
      </c>
      <c r="AD41">
        <v>11.22681</v>
      </c>
      <c r="AE41">
        <v>15.166195200000001</v>
      </c>
      <c r="AF41">
        <v>2.42</v>
      </c>
      <c r="AG41">
        <v>11.861378879999998</v>
      </c>
      <c r="AH41">
        <v>46.92221</v>
      </c>
      <c r="AI41">
        <v>5.8589999999999991</v>
      </c>
      <c r="AJ41">
        <v>0</v>
      </c>
      <c r="AK41">
        <v>15.72772</v>
      </c>
      <c r="AL41">
        <v>0</v>
      </c>
      <c r="AM41">
        <v>4.8491040000000005</v>
      </c>
      <c r="AN41">
        <v>0.99475999999999998</v>
      </c>
      <c r="AO41">
        <v>8.1179280000000009</v>
      </c>
      <c r="AP41">
        <v>3.5372391266810874</v>
      </c>
      <c r="AQ41">
        <v>0</v>
      </c>
      <c r="AR41">
        <v>14.564100000000002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600.28057306295989</v>
      </c>
      <c r="DN41">
        <v>19.8445066247263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2.1693811976935753</v>
      </c>
      <c r="L42">
        <v>214.79646662412765</v>
      </c>
      <c r="M42">
        <v>8.6565447803764979</v>
      </c>
      <c r="N42">
        <v>36.24125415427671</v>
      </c>
      <c r="O42">
        <v>0</v>
      </c>
      <c r="P42">
        <v>42.738262513904338</v>
      </c>
      <c r="Q42">
        <v>2</v>
      </c>
      <c r="R42">
        <v>6.9102050803120694</v>
      </c>
      <c r="S42">
        <v>4.3494375951859956</v>
      </c>
      <c r="T42">
        <v>0</v>
      </c>
      <c r="U42">
        <v>62.987914182202424</v>
      </c>
      <c r="V42">
        <v>2.727177570093458</v>
      </c>
      <c r="W42">
        <v>2.0034423407917381</v>
      </c>
      <c r="X42">
        <v>45.256719406512616</v>
      </c>
      <c r="Y42">
        <v>0</v>
      </c>
      <c r="Z42">
        <v>4.0216500000000002</v>
      </c>
      <c r="AA42">
        <v>13.086306758245618</v>
      </c>
      <c r="AB42">
        <v>12.122759999999998</v>
      </c>
      <c r="AC42">
        <v>9.025170000000001</v>
      </c>
      <c r="AD42">
        <v>11.22681</v>
      </c>
      <c r="AE42">
        <v>15.166195200000001</v>
      </c>
      <c r="AF42">
        <v>2.42</v>
      </c>
      <c r="AG42">
        <v>11.861378879999998</v>
      </c>
      <c r="AH42">
        <v>46.92221</v>
      </c>
      <c r="AI42">
        <v>5.8589999999999991</v>
      </c>
      <c r="AJ42">
        <v>0</v>
      </c>
      <c r="AK42">
        <v>15.72772</v>
      </c>
      <c r="AL42">
        <v>0</v>
      </c>
      <c r="AM42">
        <v>4.8491040000000005</v>
      </c>
      <c r="AN42">
        <v>0.99475999999999998</v>
      </c>
      <c r="AO42">
        <v>8.1179280000000009</v>
      </c>
      <c r="AP42">
        <v>3.5372391266810874</v>
      </c>
      <c r="AQ42">
        <v>0</v>
      </c>
      <c r="AR42">
        <v>14.564100000000002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600.28057306295989</v>
      </c>
      <c r="DN42">
        <v>19.8445066247263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2.1693811976935753</v>
      </c>
      <c r="L43">
        <v>214.79646662412765</v>
      </c>
      <c r="M43">
        <v>8.6565447803764979</v>
      </c>
      <c r="N43">
        <v>36.24125415427671</v>
      </c>
      <c r="O43">
        <v>0</v>
      </c>
      <c r="P43">
        <v>42.738262513904338</v>
      </c>
      <c r="Q43">
        <v>2</v>
      </c>
      <c r="R43">
        <v>6.9102050803120694</v>
      </c>
      <c r="S43">
        <v>4.3494375951859956</v>
      </c>
      <c r="T43">
        <v>0</v>
      </c>
      <c r="U43">
        <v>62.987914182202424</v>
      </c>
      <c r="V43">
        <v>2.7624711388455534</v>
      </c>
      <c r="W43">
        <v>2.0034423407917381</v>
      </c>
      <c r="X43">
        <v>45.256719406512616</v>
      </c>
      <c r="Y43">
        <v>0</v>
      </c>
      <c r="Z43">
        <v>4.0216500000000002</v>
      </c>
      <c r="AA43">
        <v>13.086306758245618</v>
      </c>
      <c r="AB43">
        <v>12.122759999999998</v>
      </c>
      <c r="AC43">
        <v>9.025170000000001</v>
      </c>
      <c r="AD43">
        <v>11.22681</v>
      </c>
      <c r="AE43">
        <v>15.166195200000001</v>
      </c>
      <c r="AF43">
        <v>2.42</v>
      </c>
      <c r="AG43">
        <v>11.861378879999998</v>
      </c>
      <c r="AH43">
        <v>46.92221</v>
      </c>
      <c r="AI43">
        <v>5.8589999999999991</v>
      </c>
      <c r="AJ43">
        <v>0</v>
      </c>
      <c r="AK43">
        <v>15.72772</v>
      </c>
      <c r="AL43">
        <v>0</v>
      </c>
      <c r="AM43">
        <v>4.8491040000000005</v>
      </c>
      <c r="AN43">
        <v>0.99475999999999998</v>
      </c>
      <c r="AO43">
        <v>8.1179280000000009</v>
      </c>
      <c r="AP43">
        <v>3.5372391266810874</v>
      </c>
      <c r="AQ43">
        <v>0</v>
      </c>
      <c r="AR43">
        <v>14.564100000000002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600.31473723751185</v>
      </c>
      <c r="DN43">
        <v>19.845636018926363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2.1693811976935753</v>
      </c>
      <c r="L44">
        <v>214.79646662412765</v>
      </c>
      <c r="M44">
        <v>8.6565447803764979</v>
      </c>
      <c r="N44">
        <v>36.24125415427671</v>
      </c>
      <c r="O44">
        <v>0</v>
      </c>
      <c r="P44">
        <v>42.738262513904338</v>
      </c>
      <c r="Q44">
        <v>2</v>
      </c>
      <c r="R44">
        <v>13.169472172949</v>
      </c>
      <c r="S44">
        <v>4.3494375951859956</v>
      </c>
      <c r="T44">
        <v>0</v>
      </c>
      <c r="U44">
        <v>62.987914182202424</v>
      </c>
      <c r="V44">
        <v>2.7624711388455534</v>
      </c>
      <c r="W44">
        <v>13.03646</v>
      </c>
      <c r="X44">
        <v>45.256719406512616</v>
      </c>
      <c r="Y44">
        <v>0</v>
      </c>
      <c r="Z44">
        <v>4.0216500000000002</v>
      </c>
      <c r="AA44">
        <v>13.086306758245618</v>
      </c>
      <c r="AB44">
        <v>12.122759999999998</v>
      </c>
      <c r="AC44">
        <v>9.025170000000001</v>
      </c>
      <c r="AD44">
        <v>11.22681</v>
      </c>
      <c r="AE44">
        <v>15.166195200000001</v>
      </c>
      <c r="AF44">
        <v>2.42</v>
      </c>
      <c r="AG44">
        <v>11.861378879999998</v>
      </c>
      <c r="AH44">
        <v>46.92221</v>
      </c>
      <c r="AI44">
        <v>5.8589999999999991</v>
      </c>
      <c r="AJ44">
        <v>0</v>
      </c>
      <c r="AK44">
        <v>15.72772</v>
      </c>
      <c r="AL44">
        <v>0</v>
      </c>
      <c r="AM44">
        <v>4.8491040000000005</v>
      </c>
      <c r="AN44">
        <v>0.99475999999999998</v>
      </c>
      <c r="AO44">
        <v>8.1179280000000009</v>
      </c>
      <c r="AP44">
        <v>3.5372391266810874</v>
      </c>
      <c r="AQ44">
        <v>0</v>
      </c>
      <c r="AR44">
        <v>14.564100000000002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617.05366892498296</v>
      </c>
      <c r="DN44">
        <v>20.398989083300137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2.1693811976935753</v>
      </c>
      <c r="L45">
        <v>214.79646662412765</v>
      </c>
      <c r="M45">
        <v>8.6565447803764979</v>
      </c>
      <c r="N45">
        <v>36.24125415427671</v>
      </c>
      <c r="O45">
        <v>0</v>
      </c>
      <c r="P45">
        <v>42.738262513904338</v>
      </c>
      <c r="Q45">
        <v>2</v>
      </c>
      <c r="R45">
        <v>13.169472172949</v>
      </c>
      <c r="S45">
        <v>4.3494375951859956</v>
      </c>
      <c r="T45">
        <v>0</v>
      </c>
      <c r="U45">
        <v>62.987914182202424</v>
      </c>
      <c r="V45">
        <v>2.8762808112324496</v>
      </c>
      <c r="W45">
        <v>13.03646</v>
      </c>
      <c r="X45">
        <v>45.25858107626226</v>
      </c>
      <c r="Y45">
        <v>0</v>
      </c>
      <c r="Z45">
        <v>4.0216500000000002</v>
      </c>
      <c r="AA45">
        <v>13.086306758245618</v>
      </c>
      <c r="AB45">
        <v>12.122759999999998</v>
      </c>
      <c r="AC45">
        <v>9.025170000000001</v>
      </c>
      <c r="AD45">
        <v>11.22681</v>
      </c>
      <c r="AE45">
        <v>15.166195200000001</v>
      </c>
      <c r="AF45">
        <v>2.42</v>
      </c>
      <c r="AG45">
        <v>11.861378879999998</v>
      </c>
      <c r="AH45">
        <v>46.92221</v>
      </c>
      <c r="AI45">
        <v>5.8589999999999991</v>
      </c>
      <c r="AJ45">
        <v>0</v>
      </c>
      <c r="AK45">
        <v>15.72772</v>
      </c>
      <c r="AL45">
        <v>0</v>
      </c>
      <c r="AM45">
        <v>4.8491040000000005</v>
      </c>
      <c r="AN45">
        <v>0.99475999999999998</v>
      </c>
      <c r="AO45">
        <v>8.1179280000000009</v>
      </c>
      <c r="AP45">
        <v>3.5372391266810874</v>
      </c>
      <c r="AQ45">
        <v>0</v>
      </c>
      <c r="AR45">
        <v>14.564100000000002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617.16563871316066</v>
      </c>
      <c r="DN45">
        <v>20.40269063725912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2.1693811976935753</v>
      </c>
      <c r="L46">
        <v>214.79646662412765</v>
      </c>
      <c r="M46">
        <v>8.6565447803764979</v>
      </c>
      <c r="N46">
        <v>36.24125415427671</v>
      </c>
      <c r="O46">
        <v>0</v>
      </c>
      <c r="P46">
        <v>42.738262513904338</v>
      </c>
      <c r="Q46">
        <v>2</v>
      </c>
      <c r="R46">
        <v>13.169472172949</v>
      </c>
      <c r="S46">
        <v>4.3494375951859956</v>
      </c>
      <c r="T46">
        <v>0</v>
      </c>
      <c r="U46">
        <v>62.987914182202424</v>
      </c>
      <c r="V46">
        <v>2.9957632398753891</v>
      </c>
      <c r="W46">
        <v>13.03646</v>
      </c>
      <c r="X46">
        <v>45.25858107626226</v>
      </c>
      <c r="Y46">
        <v>0</v>
      </c>
      <c r="Z46">
        <v>4.0216500000000002</v>
      </c>
      <c r="AA46">
        <v>13.086306758245618</v>
      </c>
      <c r="AB46">
        <v>12.122759999999998</v>
      </c>
      <c r="AC46">
        <v>9.025170000000001</v>
      </c>
      <c r="AD46">
        <v>11.22681</v>
      </c>
      <c r="AE46">
        <v>15.166195200000001</v>
      </c>
      <c r="AF46">
        <v>2.42</v>
      </c>
      <c r="AG46">
        <v>11.861378879999998</v>
      </c>
      <c r="AH46">
        <v>46.92221</v>
      </c>
      <c r="AI46">
        <v>5.8589999999999991</v>
      </c>
      <c r="AJ46">
        <v>0</v>
      </c>
      <c r="AK46">
        <v>15.72772</v>
      </c>
      <c r="AL46">
        <v>0</v>
      </c>
      <c r="AM46">
        <v>4.8491040000000005</v>
      </c>
      <c r="AN46">
        <v>0.99475999999999998</v>
      </c>
      <c r="AO46">
        <v>8.1179280000000009</v>
      </c>
      <c r="AP46">
        <v>3.5372391266810874</v>
      </c>
      <c r="AQ46">
        <v>0</v>
      </c>
      <c r="AR46">
        <v>15.918900000000004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618.59274410408682</v>
      </c>
      <c r="DN46">
        <v>20.449867674975692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2.1693811976935753</v>
      </c>
      <c r="L47">
        <v>214.79646662412765</v>
      </c>
      <c r="M47">
        <v>8.6565447803764979</v>
      </c>
      <c r="N47">
        <v>36.24125415427671</v>
      </c>
      <c r="O47">
        <v>0</v>
      </c>
      <c r="P47">
        <v>42.738262513904338</v>
      </c>
      <c r="Q47">
        <v>2</v>
      </c>
      <c r="R47">
        <v>13.169472172949</v>
      </c>
      <c r="S47">
        <v>4.3494375951859956</v>
      </c>
      <c r="T47">
        <v>0</v>
      </c>
      <c r="U47">
        <v>62.987914182202424</v>
      </c>
      <c r="V47">
        <v>3.1713769470404984</v>
      </c>
      <c r="W47">
        <v>13.03646</v>
      </c>
      <c r="X47">
        <v>45.25858107626226</v>
      </c>
      <c r="Y47">
        <v>0</v>
      </c>
      <c r="Z47">
        <v>4.0216500000000002</v>
      </c>
      <c r="AA47">
        <v>13.086306758245618</v>
      </c>
      <c r="AB47">
        <v>12.122759999999998</v>
      </c>
      <c r="AC47">
        <v>9.025170000000001</v>
      </c>
      <c r="AD47">
        <v>11.22681</v>
      </c>
      <c r="AE47">
        <v>15.166195200000001</v>
      </c>
      <c r="AF47">
        <v>2.42</v>
      </c>
      <c r="AG47">
        <v>11.861378879999998</v>
      </c>
      <c r="AH47">
        <v>46.92221</v>
      </c>
      <c r="AI47">
        <v>5.8589999999999991</v>
      </c>
      <c r="AJ47">
        <v>0</v>
      </c>
      <c r="AK47">
        <v>15.72772</v>
      </c>
      <c r="AL47">
        <v>0</v>
      </c>
      <c r="AM47">
        <v>4.8491040000000005</v>
      </c>
      <c r="AN47">
        <v>0.99475999999999998</v>
      </c>
      <c r="AO47">
        <v>8.1179280000000009</v>
      </c>
      <c r="AP47">
        <v>3.8123577254229501</v>
      </c>
      <c r="AQ47">
        <v>0</v>
      </c>
      <c r="AR47">
        <v>15.918900000000004</v>
      </c>
      <c r="AS47">
        <v>9.7859422772821887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619.02903694793338</v>
      </c>
      <c r="DN47">
        <v>20.464307137036151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2.1693811976935753</v>
      </c>
      <c r="L48">
        <v>214.79646662412765</v>
      </c>
      <c r="M48">
        <v>8.6565447803764979</v>
      </c>
      <c r="N48">
        <v>36.24125415427671</v>
      </c>
      <c r="O48">
        <v>0</v>
      </c>
      <c r="P48">
        <v>42.738262513904338</v>
      </c>
      <c r="Q48">
        <v>2</v>
      </c>
      <c r="R48">
        <v>13.169472172949</v>
      </c>
      <c r="S48">
        <v>4.3494375951859956</v>
      </c>
      <c r="T48">
        <v>0</v>
      </c>
      <c r="U48">
        <v>62.987914182202424</v>
      </c>
      <c r="V48">
        <v>3.1713769470404984</v>
      </c>
      <c r="W48">
        <v>13.03646</v>
      </c>
      <c r="X48">
        <v>45.25858107626226</v>
      </c>
      <c r="Y48">
        <v>0</v>
      </c>
      <c r="Z48">
        <v>4.0216500000000002</v>
      </c>
      <c r="AA48">
        <v>13.086306758245618</v>
      </c>
      <c r="AB48">
        <v>12.122759999999998</v>
      </c>
      <c r="AC48">
        <v>9.025170000000001</v>
      </c>
      <c r="AD48">
        <v>11.22681</v>
      </c>
      <c r="AE48">
        <v>15.166195200000001</v>
      </c>
      <c r="AF48">
        <v>2.42</v>
      </c>
      <c r="AG48">
        <v>11.861378879999998</v>
      </c>
      <c r="AH48">
        <v>46.92221</v>
      </c>
      <c r="AI48">
        <v>5.8589999999999991</v>
      </c>
      <c r="AJ48">
        <v>0</v>
      </c>
      <c r="AK48">
        <v>15.72772</v>
      </c>
      <c r="AL48">
        <v>0</v>
      </c>
      <c r="AM48">
        <v>4.8491040000000005</v>
      </c>
      <c r="AN48">
        <v>0.99475999999999998</v>
      </c>
      <c r="AO48">
        <v>8.1179280000000009</v>
      </c>
      <c r="AP48">
        <v>3.8123577254229501</v>
      </c>
      <c r="AQ48">
        <v>0</v>
      </c>
      <c r="AR48">
        <v>14.564100000000002</v>
      </c>
      <c r="AS48">
        <v>9.7859422772821887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617.71759054793347</v>
      </c>
      <c r="DN48">
        <v>20.420953537036148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2.1693811976935753</v>
      </c>
      <c r="L49">
        <v>214.79646662412765</v>
      </c>
      <c r="M49">
        <v>8.6565447803764979</v>
      </c>
      <c r="N49">
        <v>36.24125415427671</v>
      </c>
      <c r="O49">
        <v>0</v>
      </c>
      <c r="P49">
        <v>42.738262513904338</v>
      </c>
      <c r="Q49">
        <v>2</v>
      </c>
      <c r="R49">
        <v>13.169472172949</v>
      </c>
      <c r="S49">
        <v>4.3494375951859956</v>
      </c>
      <c r="T49">
        <v>0</v>
      </c>
      <c r="U49">
        <v>62.987914182202424</v>
      </c>
      <c r="V49">
        <v>3.274679127725856</v>
      </c>
      <c r="W49">
        <v>13.03646</v>
      </c>
      <c r="X49">
        <v>45.25858107626226</v>
      </c>
      <c r="Y49">
        <v>0</v>
      </c>
      <c r="Z49">
        <v>4.0216500000000002</v>
      </c>
      <c r="AA49">
        <v>13.086306758245618</v>
      </c>
      <c r="AB49">
        <v>12.122759999999998</v>
      </c>
      <c r="AC49">
        <v>9.025170000000001</v>
      </c>
      <c r="AD49">
        <v>11.22681</v>
      </c>
      <c r="AE49">
        <v>15.166195200000001</v>
      </c>
      <c r="AF49">
        <v>2.42</v>
      </c>
      <c r="AG49">
        <v>11.861378879999998</v>
      </c>
      <c r="AH49">
        <v>46.92221</v>
      </c>
      <c r="AI49">
        <v>5.8589999999999991</v>
      </c>
      <c r="AJ49">
        <v>0</v>
      </c>
      <c r="AK49">
        <v>15.72772</v>
      </c>
      <c r="AL49">
        <v>0</v>
      </c>
      <c r="AM49">
        <v>4.8491040000000005</v>
      </c>
      <c r="AN49">
        <v>0.99475999999999998</v>
      </c>
      <c r="AO49">
        <v>8.1179280000000009</v>
      </c>
      <c r="AP49">
        <v>3.8123577254229501</v>
      </c>
      <c r="AQ49">
        <v>0</v>
      </c>
      <c r="AR49">
        <v>14.564100000000002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617.81758705883692</v>
      </c>
      <c r="DN49">
        <v>20.424259206818078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2.1693811976935753</v>
      </c>
      <c r="L50">
        <v>214.79646662412765</v>
      </c>
      <c r="M50">
        <v>8.6565447803764979</v>
      </c>
      <c r="N50">
        <v>36.24125415427671</v>
      </c>
      <c r="O50">
        <v>0</v>
      </c>
      <c r="P50">
        <v>42.738262513904338</v>
      </c>
      <c r="Q50">
        <v>2</v>
      </c>
      <c r="R50">
        <v>13.169472172949</v>
      </c>
      <c r="S50">
        <v>4.3494375951859956</v>
      </c>
      <c r="T50">
        <v>0</v>
      </c>
      <c r="U50">
        <v>62.987914182202424</v>
      </c>
      <c r="V50">
        <v>3.3573208722741437</v>
      </c>
      <c r="W50">
        <v>13.03646</v>
      </c>
      <c r="X50">
        <v>45.25858107626226</v>
      </c>
      <c r="Y50">
        <v>0</v>
      </c>
      <c r="Z50">
        <v>4.0216500000000002</v>
      </c>
      <c r="AA50">
        <v>13.086306758245618</v>
      </c>
      <c r="AB50">
        <v>12.122759999999998</v>
      </c>
      <c r="AC50">
        <v>9.025170000000001</v>
      </c>
      <c r="AD50">
        <v>11.22681</v>
      </c>
      <c r="AE50">
        <v>15.166195200000001</v>
      </c>
      <c r="AF50">
        <v>2.42</v>
      </c>
      <c r="AG50">
        <v>11.861378879999998</v>
      </c>
      <c r="AH50">
        <v>46.92221</v>
      </c>
      <c r="AI50">
        <v>5.8589999999999991</v>
      </c>
      <c r="AJ50">
        <v>0</v>
      </c>
      <c r="AK50">
        <v>15.72772</v>
      </c>
      <c r="AL50">
        <v>0</v>
      </c>
      <c r="AM50">
        <v>4.8491040000000005</v>
      </c>
      <c r="AN50">
        <v>0.99475999999999998</v>
      </c>
      <c r="AO50">
        <v>8.1179280000000009</v>
      </c>
      <c r="AP50">
        <v>3.8123577254229501</v>
      </c>
      <c r="AQ50">
        <v>0</v>
      </c>
      <c r="AR50">
        <v>14.564100000000002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617.89758426755964</v>
      </c>
      <c r="DN50">
        <v>20.426903742643624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2.1693811976935753</v>
      </c>
      <c r="L51">
        <v>214.79646662412765</v>
      </c>
      <c r="M51">
        <v>8.6565447803764979</v>
      </c>
      <c r="N51">
        <v>36.24125415427671</v>
      </c>
      <c r="O51">
        <v>0</v>
      </c>
      <c r="P51">
        <v>42.738262513904338</v>
      </c>
      <c r="Q51">
        <v>2</v>
      </c>
      <c r="R51">
        <v>13.16272947826087</v>
      </c>
      <c r="S51">
        <v>4.3494375951859956</v>
      </c>
      <c r="T51">
        <v>0</v>
      </c>
      <c r="U51">
        <v>62.987914182202424</v>
      </c>
      <c r="V51">
        <v>4.2230939008894532</v>
      </c>
      <c r="W51">
        <v>13.03646</v>
      </c>
      <c r="X51">
        <v>45.260169573909785</v>
      </c>
      <c r="Y51">
        <v>0</v>
      </c>
      <c r="Z51">
        <v>4.0216500000000002</v>
      </c>
      <c r="AA51">
        <v>13.086306758245618</v>
      </c>
      <c r="AB51">
        <v>12.122759999999998</v>
      </c>
      <c r="AC51">
        <v>9.025170000000001</v>
      </c>
      <c r="AD51">
        <v>11.22681</v>
      </c>
      <c r="AE51">
        <v>15.166195200000001</v>
      </c>
      <c r="AF51">
        <v>2.42</v>
      </c>
      <c r="AG51">
        <v>11.861378879999998</v>
      </c>
      <c r="AH51">
        <v>46.92221</v>
      </c>
      <c r="AI51">
        <v>4.8825000000000003</v>
      </c>
      <c r="AJ51">
        <v>0</v>
      </c>
      <c r="AK51">
        <v>15.72772</v>
      </c>
      <c r="AL51">
        <v>0</v>
      </c>
      <c r="AM51">
        <v>4.8491040000000005</v>
      </c>
      <c r="AN51">
        <v>0.99475999999999998</v>
      </c>
      <c r="AO51">
        <v>8.1179280000000009</v>
      </c>
      <c r="AP51">
        <v>3.5372391266810874</v>
      </c>
      <c r="AQ51">
        <v>0</v>
      </c>
      <c r="AR51">
        <v>14.564100000000002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617.5191125297282</v>
      </c>
      <c r="DN51">
        <v>20.414375713307912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2.1693811976935753</v>
      </c>
      <c r="L52">
        <v>230.00375663536138</v>
      </c>
      <c r="M52">
        <v>8.6565447803764979</v>
      </c>
      <c r="N52">
        <v>36.24125415427671</v>
      </c>
      <c r="O52">
        <v>0</v>
      </c>
      <c r="P52">
        <v>42.738262513904338</v>
      </c>
      <c r="Q52">
        <v>2</v>
      </c>
      <c r="R52">
        <v>13.16272947826087</v>
      </c>
      <c r="S52">
        <v>4.3494375951859956</v>
      </c>
      <c r="T52">
        <v>0</v>
      </c>
      <c r="U52">
        <v>62.987914182202424</v>
      </c>
      <c r="V52">
        <v>4.3761464999999999</v>
      </c>
      <c r="W52">
        <v>13.03646</v>
      </c>
      <c r="X52">
        <v>45.260169573909785</v>
      </c>
      <c r="Y52">
        <v>0</v>
      </c>
      <c r="Z52">
        <v>4.0216500000000002</v>
      </c>
      <c r="AA52">
        <v>13.086306758245618</v>
      </c>
      <c r="AB52">
        <v>12.122759999999998</v>
      </c>
      <c r="AC52">
        <v>9.025170000000001</v>
      </c>
      <c r="AD52">
        <v>11.22681</v>
      </c>
      <c r="AE52">
        <v>15.166195200000001</v>
      </c>
      <c r="AF52">
        <v>2.42</v>
      </c>
      <c r="AG52">
        <v>11.861378879999998</v>
      </c>
      <c r="AH52">
        <v>46.92221</v>
      </c>
      <c r="AI52">
        <v>4.8825000000000003</v>
      </c>
      <c r="AJ52">
        <v>0</v>
      </c>
      <c r="AK52">
        <v>15.72772</v>
      </c>
      <c r="AL52">
        <v>0</v>
      </c>
      <c r="AM52">
        <v>4.8491040000000005</v>
      </c>
      <c r="AN52">
        <v>0.99475999999999998</v>
      </c>
      <c r="AO52">
        <v>8.1179280000000009</v>
      </c>
      <c r="AP52">
        <v>3.5372391266810874</v>
      </c>
      <c r="AQ52">
        <v>0</v>
      </c>
      <c r="AR52">
        <v>14.564100000000002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632.38792397406291</v>
      </c>
      <c r="DN52">
        <v>20.905906879317527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2.0660928681318684</v>
      </c>
      <c r="L53">
        <v>320.00385518944643</v>
      </c>
      <c r="M53">
        <v>28.232203009207275</v>
      </c>
      <c r="N53">
        <v>36.24125415427671</v>
      </c>
      <c r="O53">
        <v>0</v>
      </c>
      <c r="P53">
        <v>42.738262513904338</v>
      </c>
      <c r="Q53">
        <v>2</v>
      </c>
      <c r="R53">
        <v>13.16272947826087</v>
      </c>
      <c r="S53">
        <v>4.3283445366032209</v>
      </c>
      <c r="T53">
        <v>0</v>
      </c>
      <c r="U53">
        <v>62.987914182202424</v>
      </c>
      <c r="V53">
        <v>4.3761464999999999</v>
      </c>
      <c r="W53">
        <v>13.03646</v>
      </c>
      <c r="X53">
        <v>45.260169573909785</v>
      </c>
      <c r="Y53">
        <v>0</v>
      </c>
      <c r="Z53">
        <v>4.0216500000000002</v>
      </c>
      <c r="AA53">
        <v>13.086306758245618</v>
      </c>
      <c r="AB53">
        <v>12.122759999999998</v>
      </c>
      <c r="AC53">
        <v>9.025170000000001</v>
      </c>
      <c r="AD53">
        <v>11.22681</v>
      </c>
      <c r="AE53">
        <v>15.166195200000001</v>
      </c>
      <c r="AF53">
        <v>2.42</v>
      </c>
      <c r="AG53">
        <v>11.861378879999998</v>
      </c>
      <c r="AH53">
        <v>46.92221</v>
      </c>
      <c r="AI53">
        <v>4.8825000000000003</v>
      </c>
      <c r="AJ53">
        <v>0</v>
      </c>
      <c r="AK53">
        <v>15.72772</v>
      </c>
      <c r="AL53">
        <v>0</v>
      </c>
      <c r="AM53">
        <v>4.8491040000000005</v>
      </c>
      <c r="AN53">
        <v>0.99475999999999998</v>
      </c>
      <c r="AO53">
        <v>7.666932000000001</v>
      </c>
      <c r="AP53">
        <v>3.5372391266810874</v>
      </c>
      <c r="AQ53">
        <v>0</v>
      </c>
      <c r="AR53">
        <v>14.564100000000002</v>
      </c>
      <c r="AS53">
        <v>9.7859422772821887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737.90029125861952</v>
      </c>
      <c r="DN53">
        <v>24.393918989532324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2.0660928681318684</v>
      </c>
      <c r="L54">
        <v>310.00384686976486</v>
      </c>
      <c r="M54">
        <v>28.232203009207275</v>
      </c>
      <c r="N54">
        <v>36.24125415427671</v>
      </c>
      <c r="O54">
        <v>0</v>
      </c>
      <c r="P54">
        <v>42.738262513904338</v>
      </c>
      <c r="Q54">
        <v>2</v>
      </c>
      <c r="R54">
        <v>13.16272947826087</v>
      </c>
      <c r="S54">
        <v>4.3283445366032209</v>
      </c>
      <c r="T54">
        <v>0</v>
      </c>
      <c r="U54">
        <v>62.987914182202424</v>
      </c>
      <c r="V54">
        <v>4.3761464999999999</v>
      </c>
      <c r="W54">
        <v>13.03646</v>
      </c>
      <c r="X54">
        <v>45.260169573909785</v>
      </c>
      <c r="Y54">
        <v>0</v>
      </c>
      <c r="Z54">
        <v>4.0216500000000002</v>
      </c>
      <c r="AA54">
        <v>13.086306758245618</v>
      </c>
      <c r="AB54">
        <v>12.122759999999998</v>
      </c>
      <c r="AC54">
        <v>9.025170000000001</v>
      </c>
      <c r="AD54">
        <v>11.22681</v>
      </c>
      <c r="AE54">
        <v>15.166195200000001</v>
      </c>
      <c r="AF54">
        <v>2.42</v>
      </c>
      <c r="AG54">
        <v>11.861378879999998</v>
      </c>
      <c r="AH54">
        <v>46.92221</v>
      </c>
      <c r="AI54">
        <v>4.8825000000000003</v>
      </c>
      <c r="AJ54">
        <v>0</v>
      </c>
      <c r="AK54">
        <v>15.72772</v>
      </c>
      <c r="AL54">
        <v>0</v>
      </c>
      <c r="AM54">
        <v>4.8491040000000005</v>
      </c>
      <c r="AN54">
        <v>0.99475999999999998</v>
      </c>
      <c r="AO54">
        <v>7.666932000000001</v>
      </c>
      <c r="AP54">
        <v>3.5372391266810874</v>
      </c>
      <c r="AQ54">
        <v>0</v>
      </c>
      <c r="AR54">
        <v>14.564100000000002</v>
      </c>
      <c r="AS54">
        <v>9.7859422772821887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728.22028320516768</v>
      </c>
      <c r="DN54">
        <v>24.07391872330254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2.0454319394505496</v>
      </c>
      <c r="L55">
        <v>239.87980202686779</v>
      </c>
      <c r="M55">
        <v>28.232203009207275</v>
      </c>
      <c r="N55">
        <v>36.24125415427671</v>
      </c>
      <c r="O55">
        <v>0</v>
      </c>
      <c r="P55">
        <v>42.738262513904338</v>
      </c>
      <c r="Q55">
        <v>1.9926253687315636</v>
      </c>
      <c r="R55">
        <v>13.16272947826087</v>
      </c>
      <c r="S55">
        <v>4.2663634692532941</v>
      </c>
      <c r="T55">
        <v>0</v>
      </c>
      <c r="U55">
        <v>62.987914182202424</v>
      </c>
      <c r="V55">
        <v>4.3761464999999999</v>
      </c>
      <c r="W55">
        <v>13.03646</v>
      </c>
      <c r="X55">
        <v>45.258179074120292</v>
      </c>
      <c r="Y55">
        <v>0</v>
      </c>
      <c r="Z55">
        <v>4.0216500000000002</v>
      </c>
      <c r="AA55">
        <v>13.086306758245618</v>
      </c>
      <c r="AB55">
        <v>12.122759999999998</v>
      </c>
      <c r="AC55">
        <v>9.025170000000001</v>
      </c>
      <c r="AD55">
        <v>11.22681</v>
      </c>
      <c r="AE55">
        <v>15.166195200000001</v>
      </c>
      <c r="AF55">
        <v>2.42</v>
      </c>
      <c r="AG55">
        <v>11.861378879999998</v>
      </c>
      <c r="AH55">
        <v>46.92221</v>
      </c>
      <c r="AI55">
        <v>4.8825000000000003</v>
      </c>
      <c r="AJ55">
        <v>0</v>
      </c>
      <c r="AK55">
        <v>15.72772</v>
      </c>
      <c r="AL55">
        <v>0</v>
      </c>
      <c r="AM55">
        <v>4.8491040000000005</v>
      </c>
      <c r="AN55">
        <v>0.99475999999999998</v>
      </c>
      <c r="AO55">
        <v>7.666932000000001</v>
      </c>
      <c r="AP55">
        <v>3.5372391266810874</v>
      </c>
      <c r="AQ55">
        <v>0</v>
      </c>
      <c r="AR55">
        <v>14.564100000000002</v>
      </c>
      <c r="AS55">
        <v>9.7859422772821887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660.2511448991828</v>
      </c>
      <c r="DN55">
        <v>21.827005059301129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2.0454319394505496</v>
      </c>
      <c r="L56">
        <v>213.33511576949923</v>
      </c>
      <c r="M56">
        <v>28.232203009207275</v>
      </c>
      <c r="N56">
        <v>36.24125415427671</v>
      </c>
      <c r="O56">
        <v>0</v>
      </c>
      <c r="P56">
        <v>42.738262513904338</v>
      </c>
      <c r="Q56">
        <v>1.9926253687315636</v>
      </c>
      <c r="R56">
        <v>13.16272947826087</v>
      </c>
      <c r="S56">
        <v>4.2663634692532941</v>
      </c>
      <c r="T56">
        <v>0</v>
      </c>
      <c r="U56">
        <v>62.987914182202424</v>
      </c>
      <c r="V56">
        <v>4.3761464999999999</v>
      </c>
      <c r="W56">
        <v>13.03646</v>
      </c>
      <c r="X56">
        <v>45.258179074120292</v>
      </c>
      <c r="Y56">
        <v>0</v>
      </c>
      <c r="Z56">
        <v>4.0216500000000002</v>
      </c>
      <c r="AA56">
        <v>13.086306758245618</v>
      </c>
      <c r="AB56">
        <v>12.122759999999998</v>
      </c>
      <c r="AC56">
        <v>9.025170000000001</v>
      </c>
      <c r="AD56">
        <v>11.22681</v>
      </c>
      <c r="AE56">
        <v>15.166195200000001</v>
      </c>
      <c r="AF56">
        <v>2.42</v>
      </c>
      <c r="AG56">
        <v>11.861378879999998</v>
      </c>
      <c r="AH56">
        <v>46.92221</v>
      </c>
      <c r="AI56">
        <v>4.8825000000000003</v>
      </c>
      <c r="AJ56">
        <v>0</v>
      </c>
      <c r="AK56">
        <v>15.72772</v>
      </c>
      <c r="AL56">
        <v>0</v>
      </c>
      <c r="AM56">
        <v>4.8491040000000005</v>
      </c>
      <c r="AN56">
        <v>0.99475999999999998</v>
      </c>
      <c r="AO56">
        <v>7.666932000000001</v>
      </c>
      <c r="AP56">
        <v>3.5372391266810874</v>
      </c>
      <c r="AQ56">
        <v>0</v>
      </c>
      <c r="AR56">
        <v>14.564100000000002</v>
      </c>
      <c r="AS56">
        <v>9.7859422772821887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634.55588841468295</v>
      </c>
      <c r="DN56">
        <v>20.977575286432298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2.045489893945216</v>
      </c>
      <c r="L57">
        <v>213.36952537790569</v>
      </c>
      <c r="M57">
        <v>28.232203009207275</v>
      </c>
      <c r="N57">
        <v>36.24125415427671</v>
      </c>
      <c r="O57">
        <v>0</v>
      </c>
      <c r="P57">
        <v>42.738262513904338</v>
      </c>
      <c r="Q57">
        <v>1.9998237885462553</v>
      </c>
      <c r="R57">
        <v>13.157355318080857</v>
      </c>
      <c r="S57">
        <v>4.2875155510948915</v>
      </c>
      <c r="T57">
        <v>0</v>
      </c>
      <c r="U57">
        <v>63.316432647544673</v>
      </c>
      <c r="V57">
        <v>4.6083325842696627</v>
      </c>
      <c r="W57">
        <v>13.03646</v>
      </c>
      <c r="X57">
        <v>44.988626054549137</v>
      </c>
      <c r="Y57">
        <v>0</v>
      </c>
      <c r="Z57">
        <v>4.0216500000000002</v>
      </c>
      <c r="AA57">
        <v>13.086306758245618</v>
      </c>
      <c r="AB57">
        <v>12.122759999999998</v>
      </c>
      <c r="AC57">
        <v>9.025170000000001</v>
      </c>
      <c r="AD57">
        <v>11.22681</v>
      </c>
      <c r="AE57">
        <v>15.166195200000001</v>
      </c>
      <c r="AF57">
        <v>2.42</v>
      </c>
      <c r="AG57">
        <v>11.861378879999998</v>
      </c>
      <c r="AH57">
        <v>46.92221</v>
      </c>
      <c r="AI57">
        <v>4.8825000000000003</v>
      </c>
      <c r="AJ57">
        <v>0</v>
      </c>
      <c r="AK57">
        <v>15.72772</v>
      </c>
      <c r="AL57">
        <v>0</v>
      </c>
      <c r="AM57">
        <v>4.8491040000000005</v>
      </c>
      <c r="AN57">
        <v>0.99475999999999998</v>
      </c>
      <c r="AO57">
        <v>7.666932000000001</v>
      </c>
      <c r="AP57">
        <v>3.5372391266810874</v>
      </c>
      <c r="AQ57">
        <v>0</v>
      </c>
      <c r="AR57">
        <v>14.564100000000002</v>
      </c>
      <c r="AS57">
        <v>9.7859422772821887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634.89332863851848</v>
      </c>
      <c r="DN57">
        <v>20.988730497015027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2.045489893945216</v>
      </c>
      <c r="L58">
        <v>213.36952537790569</v>
      </c>
      <c r="M58">
        <v>28.232203009207275</v>
      </c>
      <c r="N58">
        <v>36.24125415427671</v>
      </c>
      <c r="O58">
        <v>0</v>
      </c>
      <c r="P58">
        <v>42.738262513904338</v>
      </c>
      <c r="Q58">
        <v>1.9998237885462553</v>
      </c>
      <c r="R58">
        <v>13.157355318080857</v>
      </c>
      <c r="S58">
        <v>4.2875155510948915</v>
      </c>
      <c r="T58">
        <v>0</v>
      </c>
      <c r="U58">
        <v>63.335667550729355</v>
      </c>
      <c r="V58">
        <v>4.7278935000000004</v>
      </c>
      <c r="W58">
        <v>13.03646</v>
      </c>
      <c r="X58">
        <v>45.259506800120711</v>
      </c>
      <c r="Y58">
        <v>0</v>
      </c>
      <c r="Z58">
        <v>4.0216500000000002</v>
      </c>
      <c r="AA58">
        <v>13.086306758245618</v>
      </c>
      <c r="AB58">
        <v>12.122759999999998</v>
      </c>
      <c r="AC58">
        <v>9.025170000000001</v>
      </c>
      <c r="AD58">
        <v>11.22681</v>
      </c>
      <c r="AE58">
        <v>15.166195200000001</v>
      </c>
      <c r="AF58">
        <v>2.42</v>
      </c>
      <c r="AG58">
        <v>11.861378879999998</v>
      </c>
      <c r="AH58">
        <v>46.92221</v>
      </c>
      <c r="AI58">
        <v>4.8825000000000003</v>
      </c>
      <c r="AJ58">
        <v>0</v>
      </c>
      <c r="AK58">
        <v>15.72772</v>
      </c>
      <c r="AL58">
        <v>0</v>
      </c>
      <c r="AM58">
        <v>4.8491040000000005</v>
      </c>
      <c r="AN58">
        <v>0.99475999999999998</v>
      </c>
      <c r="AO58">
        <v>7.666932000000001</v>
      </c>
      <c r="AP58">
        <v>3.5372391266810874</v>
      </c>
      <c r="AQ58">
        <v>0</v>
      </c>
      <c r="AR58">
        <v>14.564100000000002</v>
      </c>
      <c r="AS58">
        <v>9.7859422772821887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635.28989584622389</v>
      </c>
      <c r="DN58">
        <v>21.001839853796191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2.045489893945216</v>
      </c>
      <c r="L59">
        <v>213.36952537790569</v>
      </c>
      <c r="M59">
        <v>28.232203009207275</v>
      </c>
      <c r="N59">
        <v>36.24125415427671</v>
      </c>
      <c r="O59">
        <v>0</v>
      </c>
      <c r="P59">
        <v>42.738262513904338</v>
      </c>
      <c r="Q59">
        <v>1.9998237885462553</v>
      </c>
      <c r="R59">
        <v>13.157355318080857</v>
      </c>
      <c r="S59">
        <v>4.2875155510948915</v>
      </c>
      <c r="T59">
        <v>0</v>
      </c>
      <c r="U59">
        <v>63.335667550729355</v>
      </c>
      <c r="V59">
        <v>4.8416939999999995</v>
      </c>
      <c r="W59">
        <v>13.03646</v>
      </c>
      <c r="X59">
        <v>45.259506800120711</v>
      </c>
      <c r="Y59">
        <v>0</v>
      </c>
      <c r="Z59">
        <v>4.0216500000000002</v>
      </c>
      <c r="AA59">
        <v>13.086306758245618</v>
      </c>
      <c r="AB59">
        <v>12.122759999999998</v>
      </c>
      <c r="AC59">
        <v>9.025170000000001</v>
      </c>
      <c r="AD59">
        <v>11.22681</v>
      </c>
      <c r="AE59">
        <v>15.166195200000001</v>
      </c>
      <c r="AF59">
        <v>2.42</v>
      </c>
      <c r="AG59">
        <v>11.861378879999998</v>
      </c>
      <c r="AH59">
        <v>46.92221</v>
      </c>
      <c r="AI59">
        <v>4.8825000000000003</v>
      </c>
      <c r="AJ59">
        <v>0</v>
      </c>
      <c r="AK59">
        <v>15.72772</v>
      </c>
      <c r="AL59">
        <v>0</v>
      </c>
      <c r="AM59">
        <v>4.8491040000000005</v>
      </c>
      <c r="AN59">
        <v>0.99475999999999998</v>
      </c>
      <c r="AO59">
        <v>7.666932000000001</v>
      </c>
      <c r="AP59">
        <v>3.5372391266810874</v>
      </c>
      <c r="AQ59">
        <v>0</v>
      </c>
      <c r="AR59">
        <v>14.564100000000002</v>
      </c>
      <c r="AS59">
        <v>9.7859422772821887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635.40005472747396</v>
      </c>
      <c r="DN59">
        <v>21.005481472546187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2.045489893945216</v>
      </c>
      <c r="L60">
        <v>238.54014883537309</v>
      </c>
      <c r="M60">
        <v>28.232203009207275</v>
      </c>
      <c r="N60">
        <v>36.24125415427671</v>
      </c>
      <c r="O60">
        <v>0</v>
      </c>
      <c r="P60">
        <v>42.738262513904338</v>
      </c>
      <c r="Q60">
        <v>1.9998237885462553</v>
      </c>
      <c r="R60">
        <v>13.157355318080857</v>
      </c>
      <c r="S60">
        <v>4.2875155510948915</v>
      </c>
      <c r="T60">
        <v>0</v>
      </c>
      <c r="U60">
        <v>63.335667550729355</v>
      </c>
      <c r="V60">
        <v>4.9389752808988767</v>
      </c>
      <c r="W60">
        <v>13.03646</v>
      </c>
      <c r="X60">
        <v>45.259506800120711</v>
      </c>
      <c r="Y60">
        <v>0</v>
      </c>
      <c r="Z60">
        <v>4.0216500000000002</v>
      </c>
      <c r="AA60">
        <v>13.086306758245618</v>
      </c>
      <c r="AB60">
        <v>12.122759999999998</v>
      </c>
      <c r="AC60">
        <v>9.025170000000001</v>
      </c>
      <c r="AD60">
        <v>11.22681</v>
      </c>
      <c r="AE60">
        <v>15.166195200000001</v>
      </c>
      <c r="AF60">
        <v>2.42</v>
      </c>
      <c r="AG60">
        <v>11.861378879999998</v>
      </c>
      <c r="AH60">
        <v>46.92221</v>
      </c>
      <c r="AI60">
        <v>4.8825000000000003</v>
      </c>
      <c r="AJ60">
        <v>0</v>
      </c>
      <c r="AK60">
        <v>15.72772</v>
      </c>
      <c r="AL60">
        <v>0</v>
      </c>
      <c r="AM60">
        <v>4.8491040000000005</v>
      </c>
      <c r="AN60">
        <v>0.99475999999999998</v>
      </c>
      <c r="AO60">
        <v>7.666932000000001</v>
      </c>
      <c r="AP60">
        <v>2.3581594177873919</v>
      </c>
      <c r="AQ60">
        <v>0</v>
      </c>
      <c r="AR60">
        <v>14.564100000000002</v>
      </c>
      <c r="AS60">
        <v>9.7859422772821887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658.71810646408278</v>
      </c>
      <c r="DN60">
        <v>21.776254765409888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2.045489893945216</v>
      </c>
      <c r="L61">
        <v>255.22962182223051</v>
      </c>
      <c r="M61">
        <v>28.232203009207275</v>
      </c>
      <c r="N61">
        <v>36.24125415427671</v>
      </c>
      <c r="O61">
        <v>0</v>
      </c>
      <c r="P61">
        <v>42.738262513904338</v>
      </c>
      <c r="Q61">
        <v>1.9998237885462553</v>
      </c>
      <c r="R61">
        <v>13.105042701113584</v>
      </c>
      <c r="S61">
        <v>4.2875155510948915</v>
      </c>
      <c r="T61">
        <v>0</v>
      </c>
      <c r="U61">
        <v>63.335667550729355</v>
      </c>
      <c r="V61">
        <v>5.4333480333730622</v>
      </c>
      <c r="W61">
        <v>13.03646</v>
      </c>
      <c r="X61">
        <v>45.259506800120711</v>
      </c>
      <c r="Y61">
        <v>0</v>
      </c>
      <c r="Z61">
        <v>4.0216500000000002</v>
      </c>
      <c r="AA61">
        <v>13.086306758245618</v>
      </c>
      <c r="AB61">
        <v>12.122759999999998</v>
      </c>
      <c r="AC61">
        <v>9.025170000000001</v>
      </c>
      <c r="AD61">
        <v>11.22681</v>
      </c>
      <c r="AE61">
        <v>15.166195200000001</v>
      </c>
      <c r="AF61">
        <v>2.42</v>
      </c>
      <c r="AG61">
        <v>11.861378879999998</v>
      </c>
      <c r="AH61">
        <v>46.92221</v>
      </c>
      <c r="AI61">
        <v>4.8825000000000003</v>
      </c>
      <c r="AJ61">
        <v>0</v>
      </c>
      <c r="AK61">
        <v>15.72772</v>
      </c>
      <c r="AL61">
        <v>0</v>
      </c>
      <c r="AM61">
        <v>4.8491040000000005</v>
      </c>
      <c r="AN61">
        <v>1.01389</v>
      </c>
      <c r="AO61">
        <v>7.666932000000001</v>
      </c>
      <c r="AP61">
        <v>2.3581594177873919</v>
      </c>
      <c r="AQ61">
        <v>0</v>
      </c>
      <c r="AR61">
        <v>14.564100000000002</v>
      </c>
      <c r="AS61">
        <v>9.7859422772821887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675.31994894442823</v>
      </c>
      <c r="DN61">
        <v>22.32507540742872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2.045489893945216</v>
      </c>
      <c r="L62">
        <v>271.1395618746709</v>
      </c>
      <c r="M62">
        <v>28.232203009207275</v>
      </c>
      <c r="N62">
        <v>36.24125415427671</v>
      </c>
      <c r="O62">
        <v>0</v>
      </c>
      <c r="P62">
        <v>42.738262513904338</v>
      </c>
      <c r="Q62">
        <v>1.9998237885462553</v>
      </c>
      <c r="R62">
        <v>13.105042701113584</v>
      </c>
      <c r="S62">
        <v>4.2875155510948915</v>
      </c>
      <c r="T62">
        <v>0</v>
      </c>
      <c r="U62">
        <v>63.335667550729355</v>
      </c>
      <c r="V62">
        <v>5.4333480333730622</v>
      </c>
      <c r="W62">
        <v>13.03646</v>
      </c>
      <c r="X62">
        <v>45.259506800120711</v>
      </c>
      <c r="Y62">
        <v>0</v>
      </c>
      <c r="Z62">
        <v>4.0216500000000002</v>
      </c>
      <c r="AA62">
        <v>13.086306758245618</v>
      </c>
      <c r="AB62">
        <v>12.122759999999998</v>
      </c>
      <c r="AC62">
        <v>9.025170000000001</v>
      </c>
      <c r="AD62">
        <v>11.22681</v>
      </c>
      <c r="AE62">
        <v>15.166195200000001</v>
      </c>
      <c r="AF62">
        <v>2.42</v>
      </c>
      <c r="AG62">
        <v>11.861378879999998</v>
      </c>
      <c r="AH62">
        <v>46.92221</v>
      </c>
      <c r="AI62">
        <v>4.8825000000000003</v>
      </c>
      <c r="AJ62">
        <v>0</v>
      </c>
      <c r="AK62">
        <v>15.72772</v>
      </c>
      <c r="AL62">
        <v>0</v>
      </c>
      <c r="AM62">
        <v>4.8491040000000005</v>
      </c>
      <c r="AN62">
        <v>1.01389</v>
      </c>
      <c r="AO62">
        <v>7.666932000000001</v>
      </c>
      <c r="AP62">
        <v>2.3581594177873919</v>
      </c>
      <c r="AQ62">
        <v>0</v>
      </c>
      <c r="AR62">
        <v>14.564100000000002</v>
      </c>
      <c r="AS62">
        <v>9.7859422772821887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690.72077091519066</v>
      </c>
      <c r="DN62">
        <v>22.834193489106774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2.045489893945216</v>
      </c>
      <c r="L63">
        <v>281.09947027063737</v>
      </c>
      <c r="M63">
        <v>28.232203009207275</v>
      </c>
      <c r="N63">
        <v>36.24125415427671</v>
      </c>
      <c r="O63">
        <v>0</v>
      </c>
      <c r="P63">
        <v>42.738262513904338</v>
      </c>
      <c r="Q63">
        <v>1.9998237885462553</v>
      </c>
      <c r="R63">
        <v>13.005690480466995</v>
      </c>
      <c r="S63">
        <v>4.2875155510948915</v>
      </c>
      <c r="T63">
        <v>0</v>
      </c>
      <c r="U63">
        <v>63.883940545373264</v>
      </c>
      <c r="V63">
        <v>5.4333480333730622</v>
      </c>
      <c r="W63">
        <v>13.03646</v>
      </c>
      <c r="X63">
        <v>45.154227007582143</v>
      </c>
      <c r="Y63">
        <v>0</v>
      </c>
      <c r="Z63">
        <v>4.0216500000000002</v>
      </c>
      <c r="AA63">
        <v>13.086306758245618</v>
      </c>
      <c r="AB63">
        <v>12.122759999999998</v>
      </c>
      <c r="AC63">
        <v>9.025170000000001</v>
      </c>
      <c r="AD63">
        <v>11.22681</v>
      </c>
      <c r="AE63">
        <v>15.166195200000001</v>
      </c>
      <c r="AF63">
        <v>2.42</v>
      </c>
      <c r="AG63">
        <v>11.861378879999998</v>
      </c>
      <c r="AH63">
        <v>46.92221</v>
      </c>
      <c r="AI63">
        <v>1.0936800000000002</v>
      </c>
      <c r="AJ63">
        <v>0</v>
      </c>
      <c r="AK63">
        <v>15.72772</v>
      </c>
      <c r="AL63">
        <v>0</v>
      </c>
      <c r="AM63">
        <v>4.8491040000000005</v>
      </c>
      <c r="AN63">
        <v>1.01389</v>
      </c>
      <c r="AO63">
        <v>7.666932000000001</v>
      </c>
      <c r="AP63">
        <v>3.5372391266810874</v>
      </c>
      <c r="AQ63">
        <v>0</v>
      </c>
      <c r="AR63">
        <v>14.564100000000002</v>
      </c>
      <c r="AS63">
        <v>9.7859422772821887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698.16830841787328</v>
      </c>
      <c r="DN63">
        <v>23.080465072742996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2.045489893945216</v>
      </c>
      <c r="L64">
        <v>285.52961175446819</v>
      </c>
      <c r="M64">
        <v>28.232203009207275</v>
      </c>
      <c r="N64">
        <v>36.24125415427671</v>
      </c>
      <c r="O64">
        <v>0</v>
      </c>
      <c r="P64">
        <v>42.738262513904338</v>
      </c>
      <c r="Q64">
        <v>1.9998237885462553</v>
      </c>
      <c r="R64">
        <v>13.005690480466995</v>
      </c>
      <c r="S64">
        <v>4.2875155510948915</v>
      </c>
      <c r="T64">
        <v>0</v>
      </c>
      <c r="U64">
        <v>63.925619834710744</v>
      </c>
      <c r="V64">
        <v>5.4333480333730622</v>
      </c>
      <c r="W64">
        <v>13.03646</v>
      </c>
      <c r="X64">
        <v>45.258335217482667</v>
      </c>
      <c r="Y64">
        <v>0</v>
      </c>
      <c r="Z64">
        <v>4.0216500000000002</v>
      </c>
      <c r="AA64">
        <v>13.086306758245618</v>
      </c>
      <c r="AB64">
        <v>12.122759999999998</v>
      </c>
      <c r="AC64">
        <v>9.025170000000001</v>
      </c>
      <c r="AD64">
        <v>11.22681</v>
      </c>
      <c r="AE64">
        <v>15.166195200000001</v>
      </c>
      <c r="AF64">
        <v>2.42</v>
      </c>
      <c r="AG64">
        <v>11.861378879999998</v>
      </c>
      <c r="AH64">
        <v>46.92221</v>
      </c>
      <c r="AI64">
        <v>1.0936800000000002</v>
      </c>
      <c r="AJ64">
        <v>0</v>
      </c>
      <c r="AK64">
        <v>15.72772</v>
      </c>
      <c r="AL64">
        <v>0</v>
      </c>
      <c r="AM64">
        <v>4.8491040000000005</v>
      </c>
      <c r="AN64">
        <v>1.01389</v>
      </c>
      <c r="AO64">
        <v>7.666932000000001</v>
      </c>
      <c r="AP64">
        <v>3.5372391266810874</v>
      </c>
      <c r="AQ64">
        <v>0</v>
      </c>
      <c r="AR64">
        <v>14.564100000000002</v>
      </c>
      <c r="AS64">
        <v>9.7859422772821887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702.59780760229251</v>
      </c>
      <c r="DN64">
        <v>23.22689487139246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2.045489893945216</v>
      </c>
      <c r="L65">
        <v>272.12969875091841</v>
      </c>
      <c r="M65">
        <v>28.232203009207275</v>
      </c>
      <c r="N65">
        <v>36.24125415427671</v>
      </c>
      <c r="O65">
        <v>0</v>
      </c>
      <c r="P65">
        <v>42.738262513904338</v>
      </c>
      <c r="Q65">
        <v>1.9998237885462553</v>
      </c>
      <c r="R65">
        <v>13.005690480466995</v>
      </c>
      <c r="S65">
        <v>4.2875155510948915</v>
      </c>
      <c r="T65">
        <v>0</v>
      </c>
      <c r="U65">
        <v>63.925619834710744</v>
      </c>
      <c r="V65">
        <v>5.6800820312500013</v>
      </c>
      <c r="W65">
        <v>13.03646</v>
      </c>
      <c r="X65">
        <v>45.258335217482667</v>
      </c>
      <c r="Y65">
        <v>0</v>
      </c>
      <c r="Z65">
        <v>4.0216500000000002</v>
      </c>
      <c r="AA65">
        <v>13.086306758245618</v>
      </c>
      <c r="AB65">
        <v>12.122759999999998</v>
      </c>
      <c r="AC65">
        <v>9.025170000000001</v>
      </c>
      <c r="AD65">
        <v>11.22681</v>
      </c>
      <c r="AE65">
        <v>15.166195200000001</v>
      </c>
      <c r="AF65">
        <v>2.42</v>
      </c>
      <c r="AG65">
        <v>11.861378879999998</v>
      </c>
      <c r="AH65">
        <v>46.92221</v>
      </c>
      <c r="AI65">
        <v>1.0936800000000002</v>
      </c>
      <c r="AJ65">
        <v>0</v>
      </c>
      <c r="AK65">
        <v>15.72772</v>
      </c>
      <c r="AL65">
        <v>0</v>
      </c>
      <c r="AM65">
        <v>4.8491040000000005</v>
      </c>
      <c r="AN65">
        <v>1.01389</v>
      </c>
      <c r="AO65">
        <v>7.666932000000001</v>
      </c>
      <c r="AP65">
        <v>3.5372391266810874</v>
      </c>
      <c r="AQ65">
        <v>0</v>
      </c>
      <c r="AR65">
        <v>14.564100000000002</v>
      </c>
      <c r="AS65">
        <v>9.7859422772821887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689.86553041073887</v>
      </c>
      <c r="DN65">
        <v>22.805993057273319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2.045489893945216</v>
      </c>
      <c r="L66">
        <v>263.33958781103496</v>
      </c>
      <c r="M66">
        <v>28.232203009207275</v>
      </c>
      <c r="N66">
        <v>36.24125415427671</v>
      </c>
      <c r="O66">
        <v>0</v>
      </c>
      <c r="P66">
        <v>42.738262513904338</v>
      </c>
      <c r="Q66">
        <v>1.9998237885462553</v>
      </c>
      <c r="R66">
        <v>13.005690480466995</v>
      </c>
      <c r="S66">
        <v>4.2875155510948915</v>
      </c>
      <c r="T66">
        <v>0</v>
      </c>
      <c r="U66">
        <v>63.925619834710744</v>
      </c>
      <c r="V66">
        <v>5.6800820312500013</v>
      </c>
      <c r="W66">
        <v>13.03646</v>
      </c>
      <c r="X66">
        <v>45.258335217482667</v>
      </c>
      <c r="Y66">
        <v>0</v>
      </c>
      <c r="Z66">
        <v>4.0216500000000002</v>
      </c>
      <c r="AA66">
        <v>13.086306758245618</v>
      </c>
      <c r="AB66">
        <v>12.122759999999998</v>
      </c>
      <c r="AC66">
        <v>9.025170000000001</v>
      </c>
      <c r="AD66">
        <v>11.22681</v>
      </c>
      <c r="AE66">
        <v>15.166195200000001</v>
      </c>
      <c r="AF66">
        <v>2.42</v>
      </c>
      <c r="AG66">
        <v>11.861378879999998</v>
      </c>
      <c r="AH66">
        <v>46.92221</v>
      </c>
      <c r="AI66">
        <v>1.0936800000000002</v>
      </c>
      <c r="AJ66">
        <v>0</v>
      </c>
      <c r="AK66">
        <v>15.72772</v>
      </c>
      <c r="AL66">
        <v>0</v>
      </c>
      <c r="AM66">
        <v>4.8491040000000005</v>
      </c>
      <c r="AN66">
        <v>1.01389</v>
      </c>
      <c r="AO66">
        <v>7.666932000000001</v>
      </c>
      <c r="AP66">
        <v>3.5372391266810874</v>
      </c>
      <c r="AQ66">
        <v>0</v>
      </c>
      <c r="AR66">
        <v>14.564100000000002</v>
      </c>
      <c r="AS66">
        <v>9.7859422772821887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681.3567030209316</v>
      </c>
      <c r="DN66">
        <v>22.524709507197137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2.0557571902147056</v>
      </c>
      <c r="L67">
        <v>259.95328758122213</v>
      </c>
      <c r="M67">
        <v>28.232203009207275</v>
      </c>
      <c r="N67">
        <v>36.24125415427671</v>
      </c>
      <c r="O67">
        <v>0</v>
      </c>
      <c r="P67">
        <v>42.738262513904338</v>
      </c>
      <c r="Q67">
        <v>2.0006249999999999</v>
      </c>
      <c r="R67">
        <v>13.008698643147898</v>
      </c>
      <c r="S67">
        <v>4.3586403311546844</v>
      </c>
      <c r="T67">
        <v>0</v>
      </c>
      <c r="U67">
        <v>63.925619834710744</v>
      </c>
      <c r="V67">
        <v>6.1041322557077624</v>
      </c>
      <c r="W67">
        <v>13.039469647696478</v>
      </c>
      <c r="X67">
        <v>45.258335217482667</v>
      </c>
      <c r="Y67">
        <v>0</v>
      </c>
      <c r="Z67">
        <v>4.0216500000000002</v>
      </c>
      <c r="AA67">
        <v>13.086306758245618</v>
      </c>
      <c r="AB67">
        <v>12.122759999999998</v>
      </c>
      <c r="AC67">
        <v>9.025170000000001</v>
      </c>
      <c r="AD67">
        <v>11.22681</v>
      </c>
      <c r="AE67">
        <v>15.166195200000001</v>
      </c>
      <c r="AF67">
        <v>2.42</v>
      </c>
      <c r="AG67">
        <v>11.861378879999998</v>
      </c>
      <c r="AH67">
        <v>46.92221</v>
      </c>
      <c r="AI67">
        <v>1.0936800000000002</v>
      </c>
      <c r="AJ67">
        <v>0</v>
      </c>
      <c r="AK67">
        <v>15.72772</v>
      </c>
      <c r="AL67">
        <v>0</v>
      </c>
      <c r="AM67">
        <v>4.8491040000000005</v>
      </c>
      <c r="AN67">
        <v>1.01389</v>
      </c>
      <c r="AO67">
        <v>7.666932000000001</v>
      </c>
      <c r="AP67">
        <v>3.5372391266810874</v>
      </c>
      <c r="AQ67">
        <v>0</v>
      </c>
      <c r="AR67">
        <v>14.564100000000002</v>
      </c>
      <c r="AS67">
        <v>9.7859422772821887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678.57463340759352</v>
      </c>
      <c r="DN67">
        <v>22.432740213340601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2.0557571902147056</v>
      </c>
      <c r="L68">
        <v>248.08332253762623</v>
      </c>
      <c r="M68">
        <v>28.232203009207275</v>
      </c>
      <c r="N68">
        <v>36.24125415427671</v>
      </c>
      <c r="O68">
        <v>0</v>
      </c>
      <c r="P68">
        <v>42.738262513904338</v>
      </c>
      <c r="Q68">
        <v>2.0006249999999999</v>
      </c>
      <c r="R68">
        <v>13.008698643147898</v>
      </c>
      <c r="S68">
        <v>4.3586403311546844</v>
      </c>
      <c r="T68">
        <v>0</v>
      </c>
      <c r="U68">
        <v>63.925619834710744</v>
      </c>
      <c r="V68">
        <v>6.1358266464799387</v>
      </c>
      <c r="W68">
        <v>13.039469647696478</v>
      </c>
      <c r="X68">
        <v>45.258335217482667</v>
      </c>
      <c r="Y68">
        <v>0</v>
      </c>
      <c r="Z68">
        <v>4.0216500000000002</v>
      </c>
      <c r="AA68">
        <v>13.086306758245618</v>
      </c>
      <c r="AB68">
        <v>12.122759999999998</v>
      </c>
      <c r="AC68">
        <v>9.025170000000001</v>
      </c>
      <c r="AD68">
        <v>11.22681</v>
      </c>
      <c r="AE68">
        <v>15.166195200000001</v>
      </c>
      <c r="AF68">
        <v>2.42</v>
      </c>
      <c r="AG68">
        <v>11.861378879999998</v>
      </c>
      <c r="AH68">
        <v>46.92221</v>
      </c>
      <c r="AI68">
        <v>1.0936800000000002</v>
      </c>
      <c r="AJ68">
        <v>0</v>
      </c>
      <c r="AK68">
        <v>15.72772</v>
      </c>
      <c r="AL68">
        <v>0</v>
      </c>
      <c r="AM68">
        <v>4.8491040000000005</v>
      </c>
      <c r="AN68">
        <v>1.01389</v>
      </c>
      <c r="AO68">
        <v>7.666932000000001</v>
      </c>
      <c r="AP68">
        <v>3.5372391266810874</v>
      </c>
      <c r="AQ68">
        <v>0</v>
      </c>
      <c r="AR68">
        <v>14.564100000000002</v>
      </c>
      <c r="AS68">
        <v>9.7859422772821887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667.11518743005274</v>
      </c>
      <c r="DN68">
        <v>22.053915538057574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2.0040311693468329</v>
      </c>
      <c r="L69">
        <v>246.09565073894228</v>
      </c>
      <c r="M69">
        <v>28.232203009207275</v>
      </c>
      <c r="N69">
        <v>36.24125415427671</v>
      </c>
      <c r="O69">
        <v>0</v>
      </c>
      <c r="P69">
        <v>42.738262513904338</v>
      </c>
      <c r="Q69">
        <v>2.0049999999999999</v>
      </c>
      <c r="R69">
        <v>13.002920755781162</v>
      </c>
      <c r="S69">
        <v>3.7409745057636887</v>
      </c>
      <c r="T69">
        <v>0</v>
      </c>
      <c r="U69">
        <v>63.925619834710744</v>
      </c>
      <c r="V69">
        <v>6.1358266464799387</v>
      </c>
      <c r="W69">
        <v>13.042444193548388</v>
      </c>
      <c r="X69">
        <v>45.258335217482667</v>
      </c>
      <c r="Y69">
        <v>0</v>
      </c>
      <c r="Z69">
        <v>4.0216500000000002</v>
      </c>
      <c r="AA69">
        <v>13.086306758245618</v>
      </c>
      <c r="AB69">
        <v>12.122759999999998</v>
      </c>
      <c r="AC69">
        <v>9.025170000000001</v>
      </c>
      <c r="AD69">
        <v>11.22681</v>
      </c>
      <c r="AE69">
        <v>15.166195200000001</v>
      </c>
      <c r="AF69">
        <v>2.42</v>
      </c>
      <c r="AG69">
        <v>11.861378879999998</v>
      </c>
      <c r="AH69">
        <v>46.92221</v>
      </c>
      <c r="AI69">
        <v>4.8825000000000003</v>
      </c>
      <c r="AJ69">
        <v>0</v>
      </c>
      <c r="AK69">
        <v>15.72772</v>
      </c>
      <c r="AL69">
        <v>0</v>
      </c>
      <c r="AM69">
        <v>4.8491040000000005</v>
      </c>
      <c r="AN69">
        <v>1.01389</v>
      </c>
      <c r="AO69">
        <v>7.666932000000001</v>
      </c>
      <c r="AP69">
        <v>3.5372391266810874</v>
      </c>
      <c r="AQ69">
        <v>0</v>
      </c>
      <c r="AR69">
        <v>14.564100000000002</v>
      </c>
      <c r="AS69">
        <v>9.7859422772821887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668.21221923758105</v>
      </c>
      <c r="DN69">
        <v>22.090211744071688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2.0040359432854693</v>
      </c>
      <c r="L70">
        <v>236.66550297533018</v>
      </c>
      <c r="M70">
        <v>28.232203009207275</v>
      </c>
      <c r="N70">
        <v>36.24125415427671</v>
      </c>
      <c r="O70">
        <v>0</v>
      </c>
      <c r="P70">
        <v>42.738262513904338</v>
      </c>
      <c r="Q70">
        <v>2.0049999999999999</v>
      </c>
      <c r="R70">
        <v>13.002920755781162</v>
      </c>
      <c r="S70">
        <v>3.7409745057636887</v>
      </c>
      <c r="T70">
        <v>0</v>
      </c>
      <c r="U70">
        <v>63.925619834710744</v>
      </c>
      <c r="V70">
        <v>6.1358266464799387</v>
      </c>
      <c r="W70">
        <v>13.042444193548388</v>
      </c>
      <c r="X70">
        <v>45.258335217482667</v>
      </c>
      <c r="Y70">
        <v>0</v>
      </c>
      <c r="Z70">
        <v>4.0216500000000002</v>
      </c>
      <c r="AA70">
        <v>13.086306758245618</v>
      </c>
      <c r="AB70">
        <v>12.122759999999998</v>
      </c>
      <c r="AC70">
        <v>9.025170000000001</v>
      </c>
      <c r="AD70">
        <v>11.22681</v>
      </c>
      <c r="AE70">
        <v>15.166195200000001</v>
      </c>
      <c r="AF70">
        <v>2.42</v>
      </c>
      <c r="AG70">
        <v>11.861378879999998</v>
      </c>
      <c r="AH70">
        <v>46.92221</v>
      </c>
      <c r="AI70">
        <v>4.8825000000000003</v>
      </c>
      <c r="AJ70">
        <v>0</v>
      </c>
      <c r="AK70">
        <v>15.72772</v>
      </c>
      <c r="AL70">
        <v>0</v>
      </c>
      <c r="AM70">
        <v>4.8491040000000005</v>
      </c>
      <c r="AN70">
        <v>1.01389</v>
      </c>
      <c r="AO70">
        <v>7.666932000000001</v>
      </c>
      <c r="AP70">
        <v>3.5372391266810874</v>
      </c>
      <c r="AQ70">
        <v>0</v>
      </c>
      <c r="AR70">
        <v>14.564100000000002</v>
      </c>
      <c r="AS70">
        <v>9.7859422772821887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659.08387069479284</v>
      </c>
      <c r="DN70">
        <v>21.788417297186349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2.0040452323751135</v>
      </c>
      <c r="L71">
        <v>225.15563915779774</v>
      </c>
      <c r="M71">
        <v>28.232203009207275</v>
      </c>
      <c r="N71">
        <v>36.24125415427671</v>
      </c>
      <c r="O71">
        <v>0</v>
      </c>
      <c r="P71">
        <v>42.738262513904338</v>
      </c>
      <c r="Q71">
        <v>2.0031693846153846</v>
      </c>
      <c r="R71">
        <v>13.002920755781162</v>
      </c>
      <c r="S71">
        <v>2.0034898210980874</v>
      </c>
      <c r="T71">
        <v>0</v>
      </c>
      <c r="U71">
        <v>63.925619834710744</v>
      </c>
      <c r="V71">
        <v>6.1358266464799387</v>
      </c>
      <c r="W71">
        <v>13.042444193548388</v>
      </c>
      <c r="X71">
        <v>45.258335217482667</v>
      </c>
      <c r="Y71">
        <v>0</v>
      </c>
      <c r="Z71">
        <v>4.0216500000000002</v>
      </c>
      <c r="AA71">
        <v>13.086306758245618</v>
      </c>
      <c r="AB71">
        <v>12.122759999999998</v>
      </c>
      <c r="AC71">
        <v>9.025170000000001</v>
      </c>
      <c r="AD71">
        <v>11.22681</v>
      </c>
      <c r="AE71">
        <v>15.166195200000001</v>
      </c>
      <c r="AF71">
        <v>2.42</v>
      </c>
      <c r="AG71">
        <v>11.861378879999998</v>
      </c>
      <c r="AH71">
        <v>46.92221</v>
      </c>
      <c r="AI71">
        <v>4.8825000000000003</v>
      </c>
      <c r="AJ71">
        <v>0</v>
      </c>
      <c r="AK71">
        <v>15.72772</v>
      </c>
      <c r="AL71">
        <v>0</v>
      </c>
      <c r="AM71">
        <v>4.8491040000000005</v>
      </c>
      <c r="AN71">
        <v>1.01389</v>
      </c>
      <c r="AO71">
        <v>7.666932000000001</v>
      </c>
      <c r="AP71">
        <v>2.5153700456398851</v>
      </c>
      <c r="AQ71">
        <v>0</v>
      </c>
      <c r="AR71">
        <v>15.918900000000004</v>
      </c>
      <c r="AS71">
        <v>9.7859422772821887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646.58097537997287</v>
      </c>
      <c r="DN71">
        <v>21.375073702472086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2.0040452323751135</v>
      </c>
      <c r="L72">
        <v>218.2355105257345</v>
      </c>
      <c r="M72">
        <v>28.232203009207275</v>
      </c>
      <c r="N72">
        <v>36.24125415427671</v>
      </c>
      <c r="O72">
        <v>0</v>
      </c>
      <c r="P72">
        <v>42.738262513904338</v>
      </c>
      <c r="Q72">
        <v>2.0031693846153846</v>
      </c>
      <c r="R72">
        <v>13.002920755781162</v>
      </c>
      <c r="S72">
        <v>2.0034898210980874</v>
      </c>
      <c r="T72">
        <v>0</v>
      </c>
      <c r="U72">
        <v>63.925619834710744</v>
      </c>
      <c r="V72">
        <v>6.1358266464799387</v>
      </c>
      <c r="W72">
        <v>13.042444193548388</v>
      </c>
      <c r="X72">
        <v>45.258335217482667</v>
      </c>
      <c r="Y72">
        <v>0</v>
      </c>
      <c r="Z72">
        <v>4.0216500000000002</v>
      </c>
      <c r="AA72">
        <v>13.086306758245618</v>
      </c>
      <c r="AB72">
        <v>12.122759999999998</v>
      </c>
      <c r="AC72">
        <v>9.025170000000001</v>
      </c>
      <c r="AD72">
        <v>11.22681</v>
      </c>
      <c r="AE72">
        <v>15.166195200000001</v>
      </c>
      <c r="AF72">
        <v>2.42</v>
      </c>
      <c r="AG72">
        <v>11.861378879999998</v>
      </c>
      <c r="AH72">
        <v>46.92221</v>
      </c>
      <c r="AI72">
        <v>4.8825000000000003</v>
      </c>
      <c r="AJ72">
        <v>0</v>
      </c>
      <c r="AK72">
        <v>15.72772</v>
      </c>
      <c r="AL72">
        <v>0</v>
      </c>
      <c r="AM72">
        <v>4.8491040000000005</v>
      </c>
      <c r="AN72">
        <v>1.01389</v>
      </c>
      <c r="AO72">
        <v>7.666932000000001</v>
      </c>
      <c r="AP72">
        <v>2.5153700456398851</v>
      </c>
      <c r="AQ72">
        <v>0</v>
      </c>
      <c r="AR72">
        <v>15.918900000000004</v>
      </c>
      <c r="AS72">
        <v>9.7859422772821887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639.88232675573886</v>
      </c>
      <c r="DN72">
        <v>21.153593694642801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2.0040495228269277</v>
      </c>
      <c r="L73">
        <v>209.99631842892666</v>
      </c>
      <c r="M73">
        <v>28.232203009207275</v>
      </c>
      <c r="N73">
        <v>36.24125415427671</v>
      </c>
      <c r="O73">
        <v>0</v>
      </c>
      <c r="P73">
        <v>42.738262513904338</v>
      </c>
      <c r="Q73">
        <v>2.004611990776326</v>
      </c>
      <c r="R73">
        <v>13.002920755781162</v>
      </c>
      <c r="S73">
        <v>2.0034115834873689</v>
      </c>
      <c r="T73">
        <v>0</v>
      </c>
      <c r="U73">
        <v>63.853305785123972</v>
      </c>
      <c r="V73">
        <v>6.3636534696859011</v>
      </c>
      <c r="W73">
        <v>13.042444193548388</v>
      </c>
      <c r="X73">
        <v>45.258335217482667</v>
      </c>
      <c r="Y73">
        <v>0</v>
      </c>
      <c r="Z73">
        <v>4.0216500000000002</v>
      </c>
      <c r="AA73">
        <v>13.086306758245618</v>
      </c>
      <c r="AB73">
        <v>12.122759999999998</v>
      </c>
      <c r="AC73">
        <v>9.025170000000001</v>
      </c>
      <c r="AD73">
        <v>11.22681</v>
      </c>
      <c r="AE73">
        <v>15.166195200000001</v>
      </c>
      <c r="AF73">
        <v>2.42</v>
      </c>
      <c r="AG73">
        <v>11.861378879999998</v>
      </c>
      <c r="AH73">
        <v>46.92221</v>
      </c>
      <c r="AI73">
        <v>4.8825000000000003</v>
      </c>
      <c r="AJ73">
        <v>0</v>
      </c>
      <c r="AK73">
        <v>15.72772</v>
      </c>
      <c r="AL73">
        <v>0</v>
      </c>
      <c r="AM73">
        <v>4.8491040000000005</v>
      </c>
      <c r="AN73">
        <v>1.01389</v>
      </c>
      <c r="AO73">
        <v>7.666932000000001</v>
      </c>
      <c r="AP73">
        <v>2.5153700456398851</v>
      </c>
      <c r="AQ73">
        <v>0</v>
      </c>
      <c r="AR73">
        <v>14.564100000000002</v>
      </c>
      <c r="AS73">
        <v>9.7859422772821887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630.74720372284492</v>
      </c>
      <c r="DN73">
        <v>20.85160606335026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2.0040495228269277</v>
      </c>
      <c r="L74">
        <v>209.99631842892666</v>
      </c>
      <c r="M74">
        <v>28.232203009207275</v>
      </c>
      <c r="N74">
        <v>36.24125415427671</v>
      </c>
      <c r="O74">
        <v>0</v>
      </c>
      <c r="P74">
        <v>42.738262513904338</v>
      </c>
      <c r="Q74">
        <v>2.004611990776326</v>
      </c>
      <c r="R74">
        <v>13.002920755781162</v>
      </c>
      <c r="S74">
        <v>2.0034115834873689</v>
      </c>
      <c r="T74">
        <v>0</v>
      </c>
      <c r="U74">
        <v>63.853305785123972</v>
      </c>
      <c r="V74">
        <v>6.3636534696859011</v>
      </c>
      <c r="W74">
        <v>13.042444193548388</v>
      </c>
      <c r="X74">
        <v>45.258335217482667</v>
      </c>
      <c r="Y74">
        <v>0</v>
      </c>
      <c r="Z74">
        <v>4.0216500000000002</v>
      </c>
      <c r="AA74">
        <v>13.086306758245618</v>
      </c>
      <c r="AB74">
        <v>12.122759999999998</v>
      </c>
      <c r="AC74">
        <v>9.025170000000001</v>
      </c>
      <c r="AD74">
        <v>11.22681</v>
      </c>
      <c r="AE74">
        <v>15.166195200000001</v>
      </c>
      <c r="AF74">
        <v>2.42</v>
      </c>
      <c r="AG74">
        <v>11.861378879999998</v>
      </c>
      <c r="AH74">
        <v>46.92221</v>
      </c>
      <c r="AI74">
        <v>4.8825000000000003</v>
      </c>
      <c r="AJ74">
        <v>0</v>
      </c>
      <c r="AK74">
        <v>15.72772</v>
      </c>
      <c r="AL74">
        <v>0</v>
      </c>
      <c r="AM74">
        <v>4.8491040000000005</v>
      </c>
      <c r="AN74">
        <v>1.01389</v>
      </c>
      <c r="AO74">
        <v>7.666932000000001</v>
      </c>
      <c r="AP74">
        <v>2.5153700456398851</v>
      </c>
      <c r="AQ74">
        <v>0</v>
      </c>
      <c r="AR74">
        <v>14.564100000000002</v>
      </c>
      <c r="AS74">
        <v>9.7859422772821887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630.74720372284492</v>
      </c>
      <c r="DN74">
        <v>20.85160606335026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2.004093419706785</v>
      </c>
      <c r="L75">
        <v>209.99631842892666</v>
      </c>
      <c r="M75">
        <v>28.232203009207275</v>
      </c>
      <c r="N75">
        <v>36.24125415427671</v>
      </c>
      <c r="O75">
        <v>0</v>
      </c>
      <c r="P75">
        <v>42.738262513904338</v>
      </c>
      <c r="Q75">
        <v>2.004611990776326</v>
      </c>
      <c r="R75">
        <v>13.002920755781162</v>
      </c>
      <c r="S75">
        <v>2.003923602484472</v>
      </c>
      <c r="T75">
        <v>0</v>
      </c>
      <c r="U75">
        <v>63.853305785123972</v>
      </c>
      <c r="V75">
        <v>6.3636534696859011</v>
      </c>
      <c r="W75">
        <v>13.469453939230977</v>
      </c>
      <c r="X75">
        <v>45.258335217482667</v>
      </c>
      <c r="Y75">
        <v>0</v>
      </c>
      <c r="Z75">
        <v>2.0108250000000005</v>
      </c>
      <c r="AA75">
        <v>13.086306758245618</v>
      </c>
      <c r="AB75">
        <v>12.122759999999998</v>
      </c>
      <c r="AC75">
        <v>9.025170000000001</v>
      </c>
      <c r="AD75">
        <v>11.22681</v>
      </c>
      <c r="AE75">
        <v>15.166195200000001</v>
      </c>
      <c r="AF75">
        <v>2.42</v>
      </c>
      <c r="AG75">
        <v>11.861378879999998</v>
      </c>
      <c r="AH75">
        <v>46.92221</v>
      </c>
      <c r="AI75">
        <v>4.8825000000000003</v>
      </c>
      <c r="AJ75">
        <v>0</v>
      </c>
      <c r="AK75">
        <v>15.72772</v>
      </c>
      <c r="AL75">
        <v>0</v>
      </c>
      <c r="AM75">
        <v>4.8491040000000005</v>
      </c>
      <c r="AN75">
        <v>1.01389</v>
      </c>
      <c r="AO75">
        <v>7.666932000000001</v>
      </c>
      <c r="AP75">
        <v>2.5153700456398851</v>
      </c>
      <c r="AQ75">
        <v>2.8221799999999999</v>
      </c>
      <c r="AR75">
        <v>14.564100000000002</v>
      </c>
      <c r="AS75">
        <v>9.7859422772821887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631.94647873469717</v>
      </c>
      <c r="DN75">
        <v>20.891251713057386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2.004093419706785</v>
      </c>
      <c r="L76">
        <v>209.99631842892666</v>
      </c>
      <c r="M76">
        <v>28.232203009207275</v>
      </c>
      <c r="N76">
        <v>36.24125415427671</v>
      </c>
      <c r="O76">
        <v>0</v>
      </c>
      <c r="P76">
        <v>42.738262513904338</v>
      </c>
      <c r="Q76">
        <v>2.004611990776326</v>
      </c>
      <c r="R76">
        <v>13.002920755781162</v>
      </c>
      <c r="S76">
        <v>2.003923602484472</v>
      </c>
      <c r="T76">
        <v>0</v>
      </c>
      <c r="U76">
        <v>63.853305785123972</v>
      </c>
      <c r="V76">
        <v>6.3636534696859011</v>
      </c>
      <c r="W76">
        <v>13.469453939230977</v>
      </c>
      <c r="X76">
        <v>45.258335217482667</v>
      </c>
      <c r="Y76">
        <v>0</v>
      </c>
      <c r="Z76">
        <v>2.0108250000000005</v>
      </c>
      <c r="AA76">
        <v>13.086306758245618</v>
      </c>
      <c r="AB76">
        <v>12.122759999999998</v>
      </c>
      <c r="AC76">
        <v>9.025170000000001</v>
      </c>
      <c r="AD76">
        <v>11.22681</v>
      </c>
      <c r="AE76">
        <v>15.166195200000001</v>
      </c>
      <c r="AF76">
        <v>2.42</v>
      </c>
      <c r="AG76">
        <v>11.861378879999998</v>
      </c>
      <c r="AH76">
        <v>46.92221</v>
      </c>
      <c r="AI76">
        <v>1.0936800000000002</v>
      </c>
      <c r="AJ76">
        <v>0</v>
      </c>
      <c r="AK76">
        <v>15.72772</v>
      </c>
      <c r="AL76">
        <v>0</v>
      </c>
      <c r="AM76">
        <v>4.8491040000000005</v>
      </c>
      <c r="AN76">
        <v>1.01389</v>
      </c>
      <c r="AO76">
        <v>7.666932000000001</v>
      </c>
      <c r="AP76">
        <v>2.5153700456398851</v>
      </c>
      <c r="AQ76">
        <v>5.6443599999999998</v>
      </c>
      <c r="AR76">
        <v>15.918900000000004</v>
      </c>
      <c r="AS76">
        <v>9.7859422772821887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632.32221755333012</v>
      </c>
      <c r="DN76">
        <v>20.903672894424243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2.004093419706785</v>
      </c>
      <c r="L77">
        <v>210.0013438720012</v>
      </c>
      <c r="M77">
        <v>28.232203009207275</v>
      </c>
      <c r="N77">
        <v>36.24125415427671</v>
      </c>
      <c r="O77">
        <v>0</v>
      </c>
      <c r="P77">
        <v>42.738262513904338</v>
      </c>
      <c r="Q77">
        <v>2.004611990776326</v>
      </c>
      <c r="R77">
        <v>13.007344845235194</v>
      </c>
      <c r="S77">
        <v>2.003923602484472</v>
      </c>
      <c r="T77">
        <v>0</v>
      </c>
      <c r="U77">
        <v>63.853305785123972</v>
      </c>
      <c r="V77">
        <v>6.3626013837147433</v>
      </c>
      <c r="W77">
        <v>13.040462062256811</v>
      </c>
      <c r="X77">
        <v>45.258259103404527</v>
      </c>
      <c r="Y77">
        <v>0</v>
      </c>
      <c r="Z77">
        <v>4.0216500000000002</v>
      </c>
      <c r="AA77">
        <v>13.086306758245618</v>
      </c>
      <c r="AB77">
        <v>12.122759999999998</v>
      </c>
      <c r="AC77">
        <v>9.025170000000001</v>
      </c>
      <c r="AD77">
        <v>11.22681</v>
      </c>
      <c r="AE77">
        <v>15.166195200000001</v>
      </c>
      <c r="AF77">
        <v>2.42</v>
      </c>
      <c r="AG77">
        <v>11.861378879999998</v>
      </c>
      <c r="AH77">
        <v>46.92221</v>
      </c>
      <c r="AI77">
        <v>1.9530000000000001</v>
      </c>
      <c r="AJ77">
        <v>0</v>
      </c>
      <c r="AK77">
        <v>15.72772</v>
      </c>
      <c r="AL77">
        <v>0</v>
      </c>
      <c r="AM77">
        <v>4.8491040000000005</v>
      </c>
      <c r="AN77">
        <v>1.01389</v>
      </c>
      <c r="AO77">
        <v>7.666932000000001</v>
      </c>
      <c r="AP77">
        <v>2.5153700456398851</v>
      </c>
      <c r="AQ77">
        <v>8.4665399999999984</v>
      </c>
      <c r="AR77">
        <v>15.918900000000004</v>
      </c>
      <c r="AS77">
        <v>9.7859422772821887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637.42511577296966</v>
      </c>
      <c r="DN77">
        <v>21.072429130289994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2.0041099694529301</v>
      </c>
      <c r="L78">
        <v>210.0013438720012</v>
      </c>
      <c r="M78">
        <v>28.232203009207275</v>
      </c>
      <c r="N78">
        <v>36.24125415427671</v>
      </c>
      <c r="O78">
        <v>0</v>
      </c>
      <c r="P78">
        <v>42.738262513904338</v>
      </c>
      <c r="Q78">
        <v>2.0043809583074053</v>
      </c>
      <c r="R78">
        <v>13.007344845235194</v>
      </c>
      <c r="S78">
        <v>2.0037067708333329</v>
      </c>
      <c r="T78">
        <v>0</v>
      </c>
      <c r="U78">
        <v>63.853305785123972</v>
      </c>
      <c r="V78">
        <v>6.3626013837147433</v>
      </c>
      <c r="W78">
        <v>13.040462062256811</v>
      </c>
      <c r="X78">
        <v>45.258259103404527</v>
      </c>
      <c r="Y78">
        <v>0</v>
      </c>
      <c r="Z78">
        <v>4.0216500000000002</v>
      </c>
      <c r="AA78">
        <v>13.086306758245618</v>
      </c>
      <c r="AB78">
        <v>12.122759999999998</v>
      </c>
      <c r="AC78">
        <v>9.025170000000001</v>
      </c>
      <c r="AD78">
        <v>11.22681</v>
      </c>
      <c r="AE78">
        <v>15.166195200000001</v>
      </c>
      <c r="AF78">
        <v>2.42</v>
      </c>
      <c r="AG78">
        <v>11.861378879999998</v>
      </c>
      <c r="AH78">
        <v>46.92221</v>
      </c>
      <c r="AI78">
        <v>3.1248</v>
      </c>
      <c r="AJ78">
        <v>0</v>
      </c>
      <c r="AK78">
        <v>15.72772</v>
      </c>
      <c r="AL78">
        <v>0</v>
      </c>
      <c r="AM78">
        <v>4.8491040000000005</v>
      </c>
      <c r="AN78">
        <v>1.01389</v>
      </c>
      <c r="AO78">
        <v>7.666932000000001</v>
      </c>
      <c r="AP78">
        <v>2.5153700456398851</v>
      </c>
      <c r="AQ78">
        <v>11.28872</v>
      </c>
      <c r="AR78">
        <v>14.564100000000002</v>
      </c>
      <c r="AS78">
        <v>9.7859422772821887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639.97942451201357</v>
      </c>
      <c r="DN78">
        <v>21.156869076872347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3.006166354974356</v>
      </c>
      <c r="L79">
        <v>273.15766994650363</v>
      </c>
      <c r="M79">
        <v>28.232203009207275</v>
      </c>
      <c r="N79">
        <v>36.24125415427671</v>
      </c>
      <c r="O79">
        <v>0</v>
      </c>
      <c r="P79">
        <v>42.738262513904338</v>
      </c>
      <c r="Q79">
        <v>2.0042609937888196</v>
      </c>
      <c r="R79">
        <v>13.007344845235194</v>
      </c>
      <c r="S79">
        <v>2.0032896950578336</v>
      </c>
      <c r="T79">
        <v>0</v>
      </c>
      <c r="U79">
        <v>63.853305785123972</v>
      </c>
      <c r="V79">
        <v>6.3626013837147433</v>
      </c>
      <c r="W79">
        <v>13.040462062256811</v>
      </c>
      <c r="X79">
        <v>45.258259103404527</v>
      </c>
      <c r="Y79">
        <v>0</v>
      </c>
      <c r="Z79">
        <v>6.0324750000000007</v>
      </c>
      <c r="AA79">
        <v>13.086306758245618</v>
      </c>
      <c r="AB79">
        <v>12.122759999999998</v>
      </c>
      <c r="AC79">
        <v>9.3768000000000011</v>
      </c>
      <c r="AD79">
        <v>11.51052</v>
      </c>
      <c r="AE79">
        <v>15.166195200000001</v>
      </c>
      <c r="AF79">
        <v>2.5712499999999996</v>
      </c>
      <c r="AG79">
        <v>11.861378879999998</v>
      </c>
      <c r="AH79">
        <v>47.459709000000011</v>
      </c>
      <c r="AI79">
        <v>20.067465599999998</v>
      </c>
      <c r="AJ79">
        <v>0</v>
      </c>
      <c r="AK79">
        <v>15.72772</v>
      </c>
      <c r="AL79">
        <v>0</v>
      </c>
      <c r="AM79">
        <v>4.8491040000000005</v>
      </c>
      <c r="AN79">
        <v>1.01389</v>
      </c>
      <c r="AO79">
        <v>7.666932000000001</v>
      </c>
      <c r="AP79">
        <v>2.5153700456398851</v>
      </c>
      <c r="AQ79">
        <v>11.28872</v>
      </c>
      <c r="AR79">
        <v>14.564100000000002</v>
      </c>
      <c r="AS79">
        <v>9.7859422772821887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721.71297928828221</v>
      </c>
      <c r="DN79">
        <v>23.858739320333505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2.0041099694529301</v>
      </c>
      <c r="L80">
        <v>280.00142987002135</v>
      </c>
      <c r="M80">
        <v>28.232203009207275</v>
      </c>
      <c r="N80">
        <v>36.24125415427671</v>
      </c>
      <c r="O80">
        <v>0</v>
      </c>
      <c r="P80">
        <v>42.738262513904338</v>
      </c>
      <c r="Q80">
        <v>2.0042609937888196</v>
      </c>
      <c r="R80">
        <v>13.007344845235194</v>
      </c>
      <c r="S80">
        <v>2.0035743243243243</v>
      </c>
      <c r="T80">
        <v>0</v>
      </c>
      <c r="U80">
        <v>63.853305785123972</v>
      </c>
      <c r="V80">
        <v>6.3626013837147433</v>
      </c>
      <c r="W80">
        <v>13.040462062256811</v>
      </c>
      <c r="X80">
        <v>45.258259103404527</v>
      </c>
      <c r="Y80">
        <v>0</v>
      </c>
      <c r="Z80">
        <v>6.0324750000000007</v>
      </c>
      <c r="AA80">
        <v>13.086306758245618</v>
      </c>
      <c r="AB80">
        <v>12.122759999999998</v>
      </c>
      <c r="AC80">
        <v>9.3768000000000011</v>
      </c>
      <c r="AD80">
        <v>11.51052</v>
      </c>
      <c r="AE80">
        <v>15.166195200000001</v>
      </c>
      <c r="AF80">
        <v>2.5712499999999996</v>
      </c>
      <c r="AG80">
        <v>11.861378879999998</v>
      </c>
      <c r="AH80">
        <v>47.459709000000011</v>
      </c>
      <c r="AI80">
        <v>20.067465599999998</v>
      </c>
      <c r="AJ80">
        <v>0</v>
      </c>
      <c r="AK80">
        <v>15.72772</v>
      </c>
      <c r="AL80">
        <v>0</v>
      </c>
      <c r="AM80">
        <v>4.8491040000000005</v>
      </c>
      <c r="AN80">
        <v>1.01389</v>
      </c>
      <c r="AO80">
        <v>7.666932000000001</v>
      </c>
      <c r="AP80">
        <v>2.5153700456398851</v>
      </c>
      <c r="AQ80">
        <v>11.28872</v>
      </c>
      <c r="AR80">
        <v>14.564100000000002</v>
      </c>
      <c r="AS80">
        <v>9.7859422772821887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727.36796880792747</v>
      </c>
      <c r="DN80">
        <v>24.04573796795102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2.0041099694529301</v>
      </c>
      <c r="L81">
        <v>300.00144837209314</v>
      </c>
      <c r="M81">
        <v>28.232203009207275</v>
      </c>
      <c r="N81">
        <v>36.24125415427671</v>
      </c>
      <c r="O81">
        <v>0</v>
      </c>
      <c r="P81">
        <v>42.738262513904338</v>
      </c>
      <c r="Q81">
        <v>2.0032076026977315</v>
      </c>
      <c r="R81">
        <v>13.007344845235194</v>
      </c>
      <c r="S81">
        <v>2.0035411704834605</v>
      </c>
      <c r="T81">
        <v>0</v>
      </c>
      <c r="U81">
        <v>63.853305785123972</v>
      </c>
      <c r="V81">
        <v>6.3626013837147433</v>
      </c>
      <c r="W81">
        <v>12.786246961594557</v>
      </c>
      <c r="X81">
        <v>45.258259103404527</v>
      </c>
      <c r="Y81">
        <v>0</v>
      </c>
      <c r="Z81">
        <v>6.0324750000000007</v>
      </c>
      <c r="AA81">
        <v>13.086306758245618</v>
      </c>
      <c r="AB81">
        <v>12.122759999999998</v>
      </c>
      <c r="AC81">
        <v>9.3768000000000011</v>
      </c>
      <c r="AD81">
        <v>11.51052</v>
      </c>
      <c r="AE81">
        <v>15.166195200000001</v>
      </c>
      <c r="AF81">
        <v>2.5712499999999996</v>
      </c>
      <c r="AG81">
        <v>11.861378879999998</v>
      </c>
      <c r="AH81">
        <v>47.459709000000011</v>
      </c>
      <c r="AI81">
        <v>20.067465599999998</v>
      </c>
      <c r="AJ81">
        <v>0</v>
      </c>
      <c r="AK81">
        <v>15.72772</v>
      </c>
      <c r="AL81">
        <v>0</v>
      </c>
      <c r="AM81">
        <v>4.8491040000000005</v>
      </c>
      <c r="AN81">
        <v>1.01389</v>
      </c>
      <c r="AO81">
        <v>7.666932000000001</v>
      </c>
      <c r="AP81">
        <v>2.5153700456398851</v>
      </c>
      <c r="AQ81">
        <v>11.28872</v>
      </c>
      <c r="AR81">
        <v>14.564100000000002</v>
      </c>
      <c r="AS81">
        <v>9.4920999999999989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746.1964175624795</v>
      </c>
      <c r="DN81">
        <v>24.668163792594477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2.0041099694529301</v>
      </c>
      <c r="L82">
        <v>350.00148680819945</v>
      </c>
      <c r="M82">
        <v>28.232203009207275</v>
      </c>
      <c r="N82">
        <v>36.24125415427671</v>
      </c>
      <c r="O82">
        <v>0</v>
      </c>
      <c r="P82">
        <v>42.738262513904338</v>
      </c>
      <c r="Q82">
        <v>2.0032076026977315</v>
      </c>
      <c r="R82">
        <v>13.007344845235194</v>
      </c>
      <c r="S82">
        <v>2.0035411704834605</v>
      </c>
      <c r="T82">
        <v>0</v>
      </c>
      <c r="U82">
        <v>63.853305785123972</v>
      </c>
      <c r="V82">
        <v>6.3626013837147433</v>
      </c>
      <c r="W82">
        <v>12.786246961594557</v>
      </c>
      <c r="X82">
        <v>45.258259103404527</v>
      </c>
      <c r="Y82">
        <v>0</v>
      </c>
      <c r="Z82">
        <v>6.0324750000000007</v>
      </c>
      <c r="AA82">
        <v>13.086306758245618</v>
      </c>
      <c r="AB82">
        <v>12.122759999999998</v>
      </c>
      <c r="AC82">
        <v>9.3768000000000011</v>
      </c>
      <c r="AD82">
        <v>11.51052</v>
      </c>
      <c r="AE82">
        <v>15.166195200000001</v>
      </c>
      <c r="AF82">
        <v>2.5712499999999996</v>
      </c>
      <c r="AG82">
        <v>11.861378879999998</v>
      </c>
      <c r="AH82">
        <v>47.459709000000011</v>
      </c>
      <c r="AI82">
        <v>20.067465599999998</v>
      </c>
      <c r="AJ82">
        <v>0</v>
      </c>
      <c r="AK82">
        <v>15.72772</v>
      </c>
      <c r="AL82">
        <v>0</v>
      </c>
      <c r="AM82">
        <v>4.8491040000000005</v>
      </c>
      <c r="AN82">
        <v>1.01389</v>
      </c>
      <c r="AO82">
        <v>7.666932000000001</v>
      </c>
      <c r="AP82">
        <v>2.5153700456398851</v>
      </c>
      <c r="AQ82">
        <v>11.28872</v>
      </c>
      <c r="AR82">
        <v>14.564100000000002</v>
      </c>
      <c r="AS82">
        <v>9.4920999999999989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794.59645950111701</v>
      </c>
      <c r="DN82">
        <v>26.268160290063157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2.0041568967423613</v>
      </c>
      <c r="L83">
        <v>350.00148680819945</v>
      </c>
      <c r="M83">
        <v>28.232203009207275</v>
      </c>
      <c r="N83">
        <v>36.24125415427671</v>
      </c>
      <c r="O83">
        <v>0</v>
      </c>
      <c r="P83">
        <v>42.738262513904338</v>
      </c>
      <c r="Q83">
        <v>2.0032076026977315</v>
      </c>
      <c r="R83">
        <v>13.007344845235194</v>
      </c>
      <c r="S83">
        <v>2.0035411704834605</v>
      </c>
      <c r="T83">
        <v>0</v>
      </c>
      <c r="U83">
        <v>63.853305785123972</v>
      </c>
      <c r="V83">
        <v>6.3626013837147433</v>
      </c>
      <c r="W83">
        <v>12.786246961594557</v>
      </c>
      <c r="X83">
        <v>45.258259103404527</v>
      </c>
      <c r="Y83">
        <v>0</v>
      </c>
      <c r="Z83">
        <v>6.0324750000000007</v>
      </c>
      <c r="AA83">
        <v>13.086306758245618</v>
      </c>
      <c r="AB83">
        <v>12.122759999999998</v>
      </c>
      <c r="AC83">
        <v>9.3768000000000011</v>
      </c>
      <c r="AD83">
        <v>11.51052</v>
      </c>
      <c r="AE83">
        <v>15.166195200000001</v>
      </c>
      <c r="AF83">
        <v>2.5712499999999996</v>
      </c>
      <c r="AG83">
        <v>11.861378879999998</v>
      </c>
      <c r="AH83">
        <v>47.459709000000011</v>
      </c>
      <c r="AI83">
        <v>20.067465599999998</v>
      </c>
      <c r="AJ83">
        <v>0</v>
      </c>
      <c r="AK83">
        <v>15.72772</v>
      </c>
      <c r="AL83">
        <v>0</v>
      </c>
      <c r="AM83">
        <v>4.8491040000000005</v>
      </c>
      <c r="AN83">
        <v>1.01389</v>
      </c>
      <c r="AO83">
        <v>7.666932000000001</v>
      </c>
      <c r="AP83">
        <v>2.5153700456398851</v>
      </c>
      <c r="AQ83">
        <v>11.28872</v>
      </c>
      <c r="AR83">
        <v>14.564100000000002</v>
      </c>
      <c r="AS83">
        <v>9.6984500000000011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794.79625179012169</v>
      </c>
      <c r="DN83">
        <v>26.274764928347793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2.0041568967423613</v>
      </c>
      <c r="L84">
        <v>350.00148680819945</v>
      </c>
      <c r="M84">
        <v>28.232203009207275</v>
      </c>
      <c r="N84">
        <v>36.24125415427671</v>
      </c>
      <c r="O84">
        <v>0</v>
      </c>
      <c r="P84">
        <v>42.738262513904338</v>
      </c>
      <c r="Q84">
        <v>2.0032076026977315</v>
      </c>
      <c r="R84">
        <v>13.007344845235194</v>
      </c>
      <c r="S84">
        <v>2.0035411704834605</v>
      </c>
      <c r="T84">
        <v>0</v>
      </c>
      <c r="U84">
        <v>63.853305785123972</v>
      </c>
      <c r="V84">
        <v>6.3626013837147433</v>
      </c>
      <c r="W84">
        <v>12.786246961594557</v>
      </c>
      <c r="X84">
        <v>45.258259103404527</v>
      </c>
      <c r="Y84">
        <v>0</v>
      </c>
      <c r="Z84">
        <v>6.0324750000000007</v>
      </c>
      <c r="AA84">
        <v>13.086306758245618</v>
      </c>
      <c r="AB84">
        <v>12.122759999999998</v>
      </c>
      <c r="AC84">
        <v>9.3768000000000011</v>
      </c>
      <c r="AD84">
        <v>11.51052</v>
      </c>
      <c r="AE84">
        <v>15.166195200000001</v>
      </c>
      <c r="AF84">
        <v>2.5712499999999996</v>
      </c>
      <c r="AG84">
        <v>11.861378879999998</v>
      </c>
      <c r="AH84">
        <v>47.459709000000011</v>
      </c>
      <c r="AI84">
        <v>20.067465599999998</v>
      </c>
      <c r="AJ84">
        <v>0</v>
      </c>
      <c r="AK84">
        <v>15.72772</v>
      </c>
      <c r="AL84">
        <v>0</v>
      </c>
      <c r="AM84">
        <v>4.8491040000000005</v>
      </c>
      <c r="AN84">
        <v>1.01389</v>
      </c>
      <c r="AO84">
        <v>7.666932000000001</v>
      </c>
      <c r="AP84">
        <v>2.5153700456398851</v>
      </c>
      <c r="AQ84">
        <v>11.28872</v>
      </c>
      <c r="AR84">
        <v>14.564100000000002</v>
      </c>
      <c r="AS84">
        <v>9.6984500000000011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794.79625179012169</v>
      </c>
      <c r="DN84">
        <v>26.274764928347793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2.0041568967423613</v>
      </c>
      <c r="L85">
        <v>350.00148680819945</v>
      </c>
      <c r="M85">
        <v>28.232203009207275</v>
      </c>
      <c r="N85">
        <v>36.24125415427671</v>
      </c>
      <c r="O85">
        <v>0</v>
      </c>
      <c r="P85">
        <v>42.738262513904338</v>
      </c>
      <c r="Q85">
        <v>2.0032076026977315</v>
      </c>
      <c r="R85">
        <v>13.007344845235194</v>
      </c>
      <c r="S85">
        <v>2.0035411704834605</v>
      </c>
      <c r="T85">
        <v>0</v>
      </c>
      <c r="U85">
        <v>63.853305785123972</v>
      </c>
      <c r="V85">
        <v>6.3626013837147433</v>
      </c>
      <c r="W85">
        <v>12.786246961594557</v>
      </c>
      <c r="X85">
        <v>45.258259103404527</v>
      </c>
      <c r="Y85">
        <v>0</v>
      </c>
      <c r="Z85">
        <v>6.0324750000000007</v>
      </c>
      <c r="AA85">
        <v>13.086306758245618</v>
      </c>
      <c r="AB85">
        <v>12.122759999999998</v>
      </c>
      <c r="AC85">
        <v>9.3768000000000011</v>
      </c>
      <c r="AD85">
        <v>11.51052</v>
      </c>
      <c r="AE85">
        <v>15.166195200000001</v>
      </c>
      <c r="AF85">
        <v>2.5712499999999996</v>
      </c>
      <c r="AG85">
        <v>11.861378879999998</v>
      </c>
      <c r="AH85">
        <v>47.459709000000011</v>
      </c>
      <c r="AI85">
        <v>10.936800000000002</v>
      </c>
      <c r="AJ85">
        <v>0</v>
      </c>
      <c r="AK85">
        <v>15.72772</v>
      </c>
      <c r="AL85">
        <v>0</v>
      </c>
      <c r="AM85">
        <v>4.8491040000000005</v>
      </c>
      <c r="AN85">
        <v>1.01389</v>
      </c>
      <c r="AO85">
        <v>7.666932000000001</v>
      </c>
      <c r="AP85">
        <v>2.5153700456398851</v>
      </c>
      <c r="AQ85">
        <v>11.28872</v>
      </c>
      <c r="AR85">
        <v>14.564100000000002</v>
      </c>
      <c r="AS85">
        <v>9.6984500000000011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785.95776757032593</v>
      </c>
      <c r="DN85">
        <v>25.982583548143559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2.0041568967423613</v>
      </c>
      <c r="L86">
        <v>350.00148680819945</v>
      </c>
      <c r="M86">
        <v>28.232203009207275</v>
      </c>
      <c r="N86">
        <v>36.24125415427671</v>
      </c>
      <c r="O86">
        <v>0</v>
      </c>
      <c r="P86">
        <v>42.738262513904338</v>
      </c>
      <c r="Q86">
        <v>2.0032076026977315</v>
      </c>
      <c r="R86">
        <v>13.007344845235194</v>
      </c>
      <c r="S86">
        <v>2.0035411704834605</v>
      </c>
      <c r="T86">
        <v>0</v>
      </c>
      <c r="U86">
        <v>63.853305785123972</v>
      </c>
      <c r="V86">
        <v>6.3626013837147433</v>
      </c>
      <c r="W86">
        <v>12.786246961594557</v>
      </c>
      <c r="X86">
        <v>45.258259103404527</v>
      </c>
      <c r="Y86">
        <v>0</v>
      </c>
      <c r="Z86">
        <v>6.0324750000000007</v>
      </c>
      <c r="AA86">
        <v>13.086306758245618</v>
      </c>
      <c r="AB86">
        <v>12.122759999999998</v>
      </c>
      <c r="AC86">
        <v>9.025170000000001</v>
      </c>
      <c r="AD86">
        <v>11.22681</v>
      </c>
      <c r="AE86">
        <v>15.166195200000001</v>
      </c>
      <c r="AF86">
        <v>2.42</v>
      </c>
      <c r="AG86">
        <v>11.861378879999998</v>
      </c>
      <c r="AH86">
        <v>46.92221</v>
      </c>
      <c r="AI86">
        <v>10.936800000000002</v>
      </c>
      <c r="AJ86">
        <v>0</v>
      </c>
      <c r="AK86">
        <v>15.72772</v>
      </c>
      <c r="AL86">
        <v>0</v>
      </c>
      <c r="AM86">
        <v>4.8491040000000005</v>
      </c>
      <c r="AN86">
        <v>1.01389</v>
      </c>
      <c r="AO86">
        <v>7.666932000000001</v>
      </c>
      <c r="AP86">
        <v>2.5153700456398851</v>
      </c>
      <c r="AQ86">
        <v>11.28872</v>
      </c>
      <c r="AR86">
        <v>14.564100000000002</v>
      </c>
      <c r="AS86">
        <v>9.6984500000000011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784.67604950423879</v>
      </c>
      <c r="DN86">
        <v>25.940212614230596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2.0041568967423613</v>
      </c>
      <c r="L87">
        <v>350.00148680819945</v>
      </c>
      <c r="M87">
        <v>28.232203009207275</v>
      </c>
      <c r="N87">
        <v>36.24125415427671</v>
      </c>
      <c r="O87">
        <v>0</v>
      </c>
      <c r="P87">
        <v>42.738262513904338</v>
      </c>
      <c r="Q87">
        <v>2.0032076026977315</v>
      </c>
      <c r="R87">
        <v>13.007344845235194</v>
      </c>
      <c r="S87">
        <v>2.0035411704834605</v>
      </c>
      <c r="T87">
        <v>0</v>
      </c>
      <c r="U87">
        <v>63.853305785123972</v>
      </c>
      <c r="V87">
        <v>6.3626013837147433</v>
      </c>
      <c r="W87">
        <v>13.040462062256811</v>
      </c>
      <c r="X87">
        <v>45.258259103404527</v>
      </c>
      <c r="Y87">
        <v>0</v>
      </c>
      <c r="Z87">
        <v>6.0324750000000007</v>
      </c>
      <c r="AA87">
        <v>13.086306758245618</v>
      </c>
      <c r="AB87">
        <v>12.122759999999998</v>
      </c>
      <c r="AC87">
        <v>9.025170000000001</v>
      </c>
      <c r="AD87">
        <v>11.22681</v>
      </c>
      <c r="AE87">
        <v>15.166195200000001</v>
      </c>
      <c r="AF87">
        <v>2.42</v>
      </c>
      <c r="AG87">
        <v>11.861378879999998</v>
      </c>
      <c r="AH87">
        <v>46.92221</v>
      </c>
      <c r="AI87">
        <v>10.936800000000002</v>
      </c>
      <c r="AJ87">
        <v>0</v>
      </c>
      <c r="AK87">
        <v>15.72772</v>
      </c>
      <c r="AL87">
        <v>0</v>
      </c>
      <c r="AM87">
        <v>4.8491040000000005</v>
      </c>
      <c r="AN87">
        <v>1.01389</v>
      </c>
      <c r="AO87">
        <v>7.666932000000001</v>
      </c>
      <c r="AP87">
        <v>2.5153700456398851</v>
      </c>
      <c r="AQ87">
        <v>11.28872</v>
      </c>
      <c r="AR87">
        <v>14.564100000000002</v>
      </c>
      <c r="AS87">
        <v>9.6984500000000011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784.92212972167988</v>
      </c>
      <c r="DN87">
        <v>25.948347497451785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2.0041568967423613</v>
      </c>
      <c r="L88">
        <v>350.00148680819945</v>
      </c>
      <c r="M88">
        <v>28.232203009207275</v>
      </c>
      <c r="N88">
        <v>36.24125415427671</v>
      </c>
      <c r="O88">
        <v>0</v>
      </c>
      <c r="P88">
        <v>42.738262513904338</v>
      </c>
      <c r="Q88">
        <v>2.0032076026977315</v>
      </c>
      <c r="R88">
        <v>13.007344845235194</v>
      </c>
      <c r="S88">
        <v>2.0035411704834605</v>
      </c>
      <c r="T88">
        <v>0</v>
      </c>
      <c r="U88">
        <v>63.853305785123972</v>
      </c>
      <c r="V88">
        <v>6.3626013837147433</v>
      </c>
      <c r="W88">
        <v>13.040462062256811</v>
      </c>
      <c r="X88">
        <v>45.258259103404527</v>
      </c>
      <c r="Y88">
        <v>0</v>
      </c>
      <c r="Z88">
        <v>6.0324750000000007</v>
      </c>
      <c r="AA88">
        <v>13.086306758245618</v>
      </c>
      <c r="AB88">
        <v>12.122759999999998</v>
      </c>
      <c r="AC88">
        <v>9.025170000000001</v>
      </c>
      <c r="AD88">
        <v>11.22681</v>
      </c>
      <c r="AE88">
        <v>15.166195200000001</v>
      </c>
      <c r="AF88">
        <v>2.42</v>
      </c>
      <c r="AG88">
        <v>11.861378879999998</v>
      </c>
      <c r="AH88">
        <v>46.92221</v>
      </c>
      <c r="AI88">
        <v>10.936800000000002</v>
      </c>
      <c r="AJ88">
        <v>0</v>
      </c>
      <c r="AK88">
        <v>15.72772</v>
      </c>
      <c r="AL88">
        <v>0</v>
      </c>
      <c r="AM88">
        <v>4.8491040000000005</v>
      </c>
      <c r="AN88">
        <v>1.01389</v>
      </c>
      <c r="AO88">
        <v>7.666932000000001</v>
      </c>
      <c r="AP88">
        <v>2.5153700456398851</v>
      </c>
      <c r="AQ88">
        <v>11.28872</v>
      </c>
      <c r="AR88">
        <v>14.564100000000002</v>
      </c>
      <c r="AS88">
        <v>9.6984500000000011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784.92212972167988</v>
      </c>
      <c r="DN88">
        <v>25.948347497451785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2.0041568967423613</v>
      </c>
      <c r="L89">
        <v>390.00151146050808</v>
      </c>
      <c r="M89">
        <v>28.232203009207275</v>
      </c>
      <c r="N89">
        <v>36.24125415427671</v>
      </c>
      <c r="O89">
        <v>0</v>
      </c>
      <c r="P89">
        <v>42.738262513904338</v>
      </c>
      <c r="Q89">
        <v>2.0032076026977315</v>
      </c>
      <c r="R89">
        <v>13.007344845235194</v>
      </c>
      <c r="S89">
        <v>2.0035411704834605</v>
      </c>
      <c r="T89">
        <v>0</v>
      </c>
      <c r="U89">
        <v>63.853305785123972</v>
      </c>
      <c r="V89">
        <v>5.6269106602162777</v>
      </c>
      <c r="W89">
        <v>13.040462062256811</v>
      </c>
      <c r="X89">
        <v>45.258259103404527</v>
      </c>
      <c r="Y89">
        <v>0</v>
      </c>
      <c r="Z89">
        <v>6.0324750000000007</v>
      </c>
      <c r="AA89">
        <v>13.086306758245618</v>
      </c>
      <c r="AB89">
        <v>12.122759999999998</v>
      </c>
      <c r="AC89">
        <v>9.025170000000001</v>
      </c>
      <c r="AD89">
        <v>11.22681</v>
      </c>
      <c r="AE89">
        <v>15.166195200000001</v>
      </c>
      <c r="AF89">
        <v>2.42</v>
      </c>
      <c r="AG89">
        <v>11.861378879999998</v>
      </c>
      <c r="AH89">
        <v>46.92221</v>
      </c>
      <c r="AI89">
        <v>10.936800000000002</v>
      </c>
      <c r="AJ89">
        <v>0</v>
      </c>
      <c r="AK89">
        <v>15.72772</v>
      </c>
      <c r="AL89">
        <v>0</v>
      </c>
      <c r="AM89">
        <v>4.8491040000000005</v>
      </c>
      <c r="AN89">
        <v>1.01389</v>
      </c>
      <c r="AO89">
        <v>7.666932000000001</v>
      </c>
      <c r="AP89">
        <v>2.5153700456398851</v>
      </c>
      <c r="AQ89">
        <v>11.28872</v>
      </c>
      <c r="AR89">
        <v>14.564100000000002</v>
      </c>
      <c r="AS89">
        <v>9.6984500000000011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822.93000813420974</v>
      </c>
      <c r="DN89">
        <v>27.204803013732047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2.0041568967423613</v>
      </c>
      <c r="L90">
        <v>390.00151146050808</v>
      </c>
      <c r="M90">
        <v>28.232203009207275</v>
      </c>
      <c r="N90">
        <v>36.24125415427671</v>
      </c>
      <c r="O90">
        <v>0</v>
      </c>
      <c r="P90">
        <v>42.738262513904338</v>
      </c>
      <c r="Q90">
        <v>2.0032076026977315</v>
      </c>
      <c r="R90">
        <v>13.007344845235194</v>
      </c>
      <c r="S90">
        <v>2.0035411704834605</v>
      </c>
      <c r="T90">
        <v>0</v>
      </c>
      <c r="U90">
        <v>63.853305785123972</v>
      </c>
      <c r="V90">
        <v>5.6269106602162777</v>
      </c>
      <c r="W90">
        <v>13.040462062256811</v>
      </c>
      <c r="X90">
        <v>45.258259103404527</v>
      </c>
      <c r="Y90">
        <v>0</v>
      </c>
      <c r="Z90">
        <v>6.0324750000000007</v>
      </c>
      <c r="AA90">
        <v>13.086306758245618</v>
      </c>
      <c r="AB90">
        <v>12.122759999999998</v>
      </c>
      <c r="AC90">
        <v>9.3768000000000011</v>
      </c>
      <c r="AD90">
        <v>11.51052</v>
      </c>
      <c r="AE90">
        <v>15.166195200000001</v>
      </c>
      <c r="AF90">
        <v>4.9609999999999994</v>
      </c>
      <c r="AG90">
        <v>11.861378879999998</v>
      </c>
      <c r="AH90">
        <v>47.459709000000011</v>
      </c>
      <c r="AI90">
        <v>10.936800000000002</v>
      </c>
      <c r="AJ90">
        <v>0</v>
      </c>
      <c r="AK90">
        <v>15.72772</v>
      </c>
      <c r="AL90">
        <v>0</v>
      </c>
      <c r="AM90">
        <v>4.8491040000000005</v>
      </c>
      <c r="AN90">
        <v>1.01389</v>
      </c>
      <c r="AO90">
        <v>7.666932000000001</v>
      </c>
      <c r="AP90">
        <v>2.5153700456398851</v>
      </c>
      <c r="AQ90">
        <v>11.28872</v>
      </c>
      <c r="AR90">
        <v>14.564100000000002</v>
      </c>
      <c r="AS90">
        <v>9.6984500000000011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826.5250041389379</v>
      </c>
      <c r="DN90">
        <v>27.32364600900403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2.0041568967423613</v>
      </c>
      <c r="L91">
        <v>390.00151146050808</v>
      </c>
      <c r="M91">
        <v>28.232203009207275</v>
      </c>
      <c r="N91">
        <v>36.24125415427671</v>
      </c>
      <c r="O91">
        <v>0</v>
      </c>
      <c r="P91">
        <v>42.738262513904338</v>
      </c>
      <c r="Q91">
        <v>2.0032076026977315</v>
      </c>
      <c r="R91">
        <v>13.008808319532392</v>
      </c>
      <c r="S91">
        <v>2.0035411704834605</v>
      </c>
      <c r="T91">
        <v>0</v>
      </c>
      <c r="U91">
        <v>63.853305785123972</v>
      </c>
      <c r="V91">
        <v>5.6269106602162777</v>
      </c>
      <c r="W91">
        <v>13.040462062256811</v>
      </c>
      <c r="X91">
        <v>45.258259103404527</v>
      </c>
      <c r="Y91">
        <v>0</v>
      </c>
      <c r="Z91">
        <v>6.0324750000000007</v>
      </c>
      <c r="AA91">
        <v>13.086306758245618</v>
      </c>
      <c r="AB91">
        <v>12.122759999999998</v>
      </c>
      <c r="AC91">
        <v>9.3768000000000011</v>
      </c>
      <c r="AD91">
        <v>11.51052</v>
      </c>
      <c r="AE91">
        <v>15.166195200000001</v>
      </c>
      <c r="AF91">
        <v>4.9609999999999994</v>
      </c>
      <c r="AG91">
        <v>11.861378879999998</v>
      </c>
      <c r="AH91">
        <v>47.459709000000011</v>
      </c>
      <c r="AI91">
        <v>10.936800000000002</v>
      </c>
      <c r="AJ91">
        <v>0</v>
      </c>
      <c r="AK91">
        <v>15.72772</v>
      </c>
      <c r="AL91">
        <v>0</v>
      </c>
      <c r="AM91">
        <v>4.8491040000000005</v>
      </c>
      <c r="AN91">
        <v>1.01389</v>
      </c>
      <c r="AO91">
        <v>7.666932000000001</v>
      </c>
      <c r="AP91">
        <v>2.5153700456398851</v>
      </c>
      <c r="AQ91">
        <v>11.28872</v>
      </c>
      <c r="AR91">
        <v>14.564100000000002</v>
      </c>
      <c r="AS91">
        <v>9.6984500000000011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826.52642080415603</v>
      </c>
      <c r="DN91">
        <v>27.323692818083174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2.0041568967423613</v>
      </c>
      <c r="L92">
        <v>390.00151146050808</v>
      </c>
      <c r="M92">
        <v>28.232203009207275</v>
      </c>
      <c r="N92">
        <v>36.24125415427671</v>
      </c>
      <c r="O92">
        <v>0</v>
      </c>
      <c r="P92">
        <v>42.738262513904338</v>
      </c>
      <c r="Q92">
        <v>2.0032076026977315</v>
      </c>
      <c r="R92">
        <v>13.008808319532392</v>
      </c>
      <c r="S92">
        <v>2.0035411704834605</v>
      </c>
      <c r="T92">
        <v>0</v>
      </c>
      <c r="U92">
        <v>63.853305785123972</v>
      </c>
      <c r="V92">
        <v>5.6269106602162777</v>
      </c>
      <c r="W92">
        <v>13.040462062256811</v>
      </c>
      <c r="X92">
        <v>45.258259103404527</v>
      </c>
      <c r="Y92">
        <v>0</v>
      </c>
      <c r="Z92">
        <v>6.0324750000000007</v>
      </c>
      <c r="AA92">
        <v>13.086306758245618</v>
      </c>
      <c r="AB92">
        <v>12.122759999999998</v>
      </c>
      <c r="AC92">
        <v>9.3768000000000011</v>
      </c>
      <c r="AD92">
        <v>11.51052</v>
      </c>
      <c r="AE92">
        <v>15.166195200000001</v>
      </c>
      <c r="AF92">
        <v>4.9609999999999994</v>
      </c>
      <c r="AG92">
        <v>11.861378879999998</v>
      </c>
      <c r="AH92">
        <v>47.459709000000011</v>
      </c>
      <c r="AI92">
        <v>10.936800000000002</v>
      </c>
      <c r="AJ92">
        <v>0</v>
      </c>
      <c r="AK92">
        <v>15.72772</v>
      </c>
      <c r="AL92">
        <v>0</v>
      </c>
      <c r="AM92">
        <v>4.8491040000000005</v>
      </c>
      <c r="AN92">
        <v>1.01389</v>
      </c>
      <c r="AO92">
        <v>7.666932000000001</v>
      </c>
      <c r="AP92">
        <v>2.5153700456398851</v>
      </c>
      <c r="AQ92">
        <v>11.28872</v>
      </c>
      <c r="AR92">
        <v>14.564100000000002</v>
      </c>
      <c r="AS92">
        <v>9.6984500000000011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826.52642080415603</v>
      </c>
      <c r="DN92">
        <v>27.323692818083174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2.0041568967423613</v>
      </c>
      <c r="L93">
        <v>390.00151146050808</v>
      </c>
      <c r="M93">
        <v>28.232203009207275</v>
      </c>
      <c r="N93">
        <v>36.24125415427671</v>
      </c>
      <c r="O93">
        <v>0</v>
      </c>
      <c r="P93">
        <v>42.738262513904338</v>
      </c>
      <c r="Q93">
        <v>2.0032076026977315</v>
      </c>
      <c r="R93">
        <v>13.008808319532392</v>
      </c>
      <c r="S93">
        <v>2.0035411704834605</v>
      </c>
      <c r="T93">
        <v>0</v>
      </c>
      <c r="U93">
        <v>63.853305785123972</v>
      </c>
      <c r="V93">
        <v>5.6269106602162777</v>
      </c>
      <c r="W93">
        <v>13.040462062256811</v>
      </c>
      <c r="X93">
        <v>45.258259103404527</v>
      </c>
      <c r="Y93">
        <v>0</v>
      </c>
      <c r="Z93">
        <v>6.0324750000000007</v>
      </c>
      <c r="AA93">
        <v>13.086306758245618</v>
      </c>
      <c r="AB93">
        <v>12.122759999999998</v>
      </c>
      <c r="AC93">
        <v>9.3768000000000011</v>
      </c>
      <c r="AD93">
        <v>11.51052</v>
      </c>
      <c r="AE93">
        <v>15.166195200000001</v>
      </c>
      <c r="AF93">
        <v>4.9609999999999994</v>
      </c>
      <c r="AG93">
        <v>11.861378879999998</v>
      </c>
      <c r="AH93">
        <v>47.459709000000011</v>
      </c>
      <c r="AI93">
        <v>10.936800000000002</v>
      </c>
      <c r="AJ93">
        <v>0</v>
      </c>
      <c r="AK93">
        <v>15.72772</v>
      </c>
      <c r="AL93">
        <v>0</v>
      </c>
      <c r="AM93">
        <v>4.8491040000000005</v>
      </c>
      <c r="AN93">
        <v>1.01389</v>
      </c>
      <c r="AO93">
        <v>8.7493224000000023</v>
      </c>
      <c r="AP93">
        <v>2.5153700456398851</v>
      </c>
      <c r="AQ93">
        <v>11.28872</v>
      </c>
      <c r="AR93">
        <v>14.564100000000002</v>
      </c>
      <c r="AS93">
        <v>9.6984500000000011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827.57417471135602</v>
      </c>
      <c r="DN93">
        <v>27.358329310883178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2.0041568967423613</v>
      </c>
      <c r="L94">
        <v>390.00151146050808</v>
      </c>
      <c r="M94">
        <v>28.232203009207275</v>
      </c>
      <c r="N94">
        <v>36.24125415427671</v>
      </c>
      <c r="O94">
        <v>0</v>
      </c>
      <c r="P94">
        <v>42.738262513904338</v>
      </c>
      <c r="Q94">
        <v>2.0032076026977315</v>
      </c>
      <c r="R94">
        <v>13.008808319532392</v>
      </c>
      <c r="S94">
        <v>2.0035411704834605</v>
      </c>
      <c r="T94">
        <v>0</v>
      </c>
      <c r="U94">
        <v>63.853305785123972</v>
      </c>
      <c r="V94">
        <v>5.6269106602162777</v>
      </c>
      <c r="W94">
        <v>13.040462062256811</v>
      </c>
      <c r="X94">
        <v>45.258259103404527</v>
      </c>
      <c r="Y94">
        <v>0</v>
      </c>
      <c r="Z94">
        <v>6.0324750000000007</v>
      </c>
      <c r="AA94">
        <v>13.086306758245618</v>
      </c>
      <c r="AB94">
        <v>12.122759999999998</v>
      </c>
      <c r="AC94">
        <v>9.3768000000000011</v>
      </c>
      <c r="AD94">
        <v>11.51052</v>
      </c>
      <c r="AE94">
        <v>15.166195200000001</v>
      </c>
      <c r="AF94">
        <v>4.9609999999999994</v>
      </c>
      <c r="AG94">
        <v>11.861378879999998</v>
      </c>
      <c r="AH94">
        <v>47.459709000000011</v>
      </c>
      <c r="AI94">
        <v>10.936800000000002</v>
      </c>
      <c r="AJ94">
        <v>0</v>
      </c>
      <c r="AK94">
        <v>15.72772</v>
      </c>
      <c r="AL94">
        <v>0</v>
      </c>
      <c r="AM94">
        <v>4.8491040000000005</v>
      </c>
      <c r="AN94">
        <v>1.01389</v>
      </c>
      <c r="AO94">
        <v>8.7493224000000023</v>
      </c>
      <c r="AP94">
        <v>2.5153700456398851</v>
      </c>
      <c r="AQ94">
        <v>11.28872</v>
      </c>
      <c r="AR94">
        <v>14.564100000000002</v>
      </c>
      <c r="AS94">
        <v>9.6984500000000011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827.57417471135602</v>
      </c>
      <c r="DN94">
        <v>27.358329310883178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2.0041568967423613</v>
      </c>
      <c r="L95">
        <v>390.00151146050808</v>
      </c>
      <c r="M95">
        <v>28.232203009207275</v>
      </c>
      <c r="N95">
        <v>36.24125415427671</v>
      </c>
      <c r="O95">
        <v>0</v>
      </c>
      <c r="P95">
        <v>42.738262513904338</v>
      </c>
      <c r="Q95">
        <v>2.0032076026977315</v>
      </c>
      <c r="R95">
        <v>13.008808319532392</v>
      </c>
      <c r="S95">
        <v>2.0035411704834605</v>
      </c>
      <c r="T95">
        <v>0</v>
      </c>
      <c r="U95">
        <v>63.853305785123972</v>
      </c>
      <c r="V95">
        <v>5.6269106602162777</v>
      </c>
      <c r="W95">
        <v>13.040462062256811</v>
      </c>
      <c r="X95">
        <v>45.258259103404527</v>
      </c>
      <c r="Y95">
        <v>0</v>
      </c>
      <c r="Z95">
        <v>6.0324750000000007</v>
      </c>
      <c r="AA95">
        <v>13.086306758245618</v>
      </c>
      <c r="AB95">
        <v>12.122759999999998</v>
      </c>
      <c r="AC95">
        <v>9.025170000000001</v>
      </c>
      <c r="AD95">
        <v>11.22681</v>
      </c>
      <c r="AE95">
        <v>15.166195200000001</v>
      </c>
      <c r="AF95">
        <v>2.5712499999999996</v>
      </c>
      <c r="AG95">
        <v>11.861378879999998</v>
      </c>
      <c r="AH95">
        <v>46.92221</v>
      </c>
      <c r="AI95">
        <v>9.3743999999999978</v>
      </c>
      <c r="AJ95">
        <v>0</v>
      </c>
      <c r="AK95">
        <v>15.72772</v>
      </c>
      <c r="AL95">
        <v>0</v>
      </c>
      <c r="AM95">
        <v>4.8491040000000005</v>
      </c>
      <c r="AN95">
        <v>1.01389</v>
      </c>
      <c r="AO95">
        <v>8.7493224000000023</v>
      </c>
      <c r="AP95">
        <v>2.5153700456398851</v>
      </c>
      <c r="AQ95">
        <v>11.28872</v>
      </c>
      <c r="AR95">
        <v>14.564100000000002</v>
      </c>
      <c r="AS95">
        <v>9.6984500000000011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822.61318550662793</v>
      </c>
      <c r="DN95">
        <v>27.194329515611194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2.0041568967423613</v>
      </c>
      <c r="L96">
        <v>390.00151146050808</v>
      </c>
      <c r="M96">
        <v>28.232203009207275</v>
      </c>
      <c r="N96">
        <v>36.24125415427671</v>
      </c>
      <c r="O96">
        <v>0</v>
      </c>
      <c r="P96">
        <v>42.738262513904338</v>
      </c>
      <c r="Q96">
        <v>2.0032076026977315</v>
      </c>
      <c r="R96">
        <v>13.008808319532392</v>
      </c>
      <c r="S96">
        <v>2.0035411704834605</v>
      </c>
      <c r="T96">
        <v>0</v>
      </c>
      <c r="U96">
        <v>63.853305785123972</v>
      </c>
      <c r="V96">
        <v>5.6269106602162777</v>
      </c>
      <c r="W96">
        <v>13.040462062256811</v>
      </c>
      <c r="X96">
        <v>45.258259103404527</v>
      </c>
      <c r="Y96">
        <v>0</v>
      </c>
      <c r="Z96">
        <v>6.0324750000000007</v>
      </c>
      <c r="AA96">
        <v>13.086306758245618</v>
      </c>
      <c r="AB96">
        <v>12.122759999999998</v>
      </c>
      <c r="AC96">
        <v>9.025170000000001</v>
      </c>
      <c r="AD96">
        <v>11.22681</v>
      </c>
      <c r="AE96">
        <v>15.166195200000001</v>
      </c>
      <c r="AF96">
        <v>2.42</v>
      </c>
      <c r="AG96">
        <v>11.861378879999998</v>
      </c>
      <c r="AH96">
        <v>46.92221</v>
      </c>
      <c r="AI96">
        <v>9.3743999999999978</v>
      </c>
      <c r="AJ96">
        <v>0</v>
      </c>
      <c r="AK96">
        <v>15.72772</v>
      </c>
      <c r="AL96">
        <v>0</v>
      </c>
      <c r="AM96">
        <v>4.8491040000000005</v>
      </c>
      <c r="AN96">
        <v>1.01389</v>
      </c>
      <c r="AO96">
        <v>8.7493224000000023</v>
      </c>
      <c r="AP96">
        <v>2.5153700456398851</v>
      </c>
      <c r="AQ96">
        <v>11.28872</v>
      </c>
      <c r="AR96">
        <v>14.564100000000002</v>
      </c>
      <c r="AS96">
        <v>9.6984500000000011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822.46677550662798</v>
      </c>
      <c r="DN96">
        <v>27.189489515611193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2.0041568967423613</v>
      </c>
      <c r="L97">
        <v>390.00151146050808</v>
      </c>
      <c r="M97">
        <v>28.232203009207275</v>
      </c>
      <c r="N97">
        <v>36.24125415427671</v>
      </c>
      <c r="O97">
        <v>0</v>
      </c>
      <c r="P97">
        <v>42.738262513904338</v>
      </c>
      <c r="Q97">
        <v>2.0032076026977315</v>
      </c>
      <c r="R97">
        <v>13.008808319532392</v>
      </c>
      <c r="S97">
        <v>2.0035411704834605</v>
      </c>
      <c r="T97">
        <v>0</v>
      </c>
      <c r="U97">
        <v>63.853305785123972</v>
      </c>
      <c r="V97">
        <v>5.6269106602162777</v>
      </c>
      <c r="W97">
        <v>13.040462062256811</v>
      </c>
      <c r="X97">
        <v>45.258259103404527</v>
      </c>
      <c r="Y97">
        <v>0</v>
      </c>
      <c r="Z97">
        <v>4.0216500000000002</v>
      </c>
      <c r="AA97">
        <v>13.086306758245618</v>
      </c>
      <c r="AB97">
        <v>12.122759999999998</v>
      </c>
      <c r="AC97">
        <v>9.025170000000001</v>
      </c>
      <c r="AD97">
        <v>11.22681</v>
      </c>
      <c r="AE97">
        <v>15.166195200000001</v>
      </c>
      <c r="AF97">
        <v>2.42</v>
      </c>
      <c r="AG97">
        <v>11.861378879999998</v>
      </c>
      <c r="AH97">
        <v>46.92221</v>
      </c>
      <c r="AI97">
        <v>9.3743999999999978</v>
      </c>
      <c r="AJ97">
        <v>0</v>
      </c>
      <c r="AK97">
        <v>15.72772</v>
      </c>
      <c r="AL97">
        <v>0</v>
      </c>
      <c r="AM97">
        <v>4.8491040000000005</v>
      </c>
      <c r="AN97">
        <v>1.01389</v>
      </c>
      <c r="AO97">
        <v>8.7493224000000023</v>
      </c>
      <c r="AP97">
        <v>2.5153700456398851</v>
      </c>
      <c r="AQ97">
        <v>11.28872</v>
      </c>
      <c r="AR97">
        <v>14.564100000000002</v>
      </c>
      <c r="AS97">
        <v>9.6984500000000011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820.52029702935533</v>
      </c>
      <c r="DN97">
        <v>27.125142992883923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2.0041568967423613</v>
      </c>
      <c r="L98">
        <v>390.00151146050808</v>
      </c>
      <c r="M98">
        <v>28.232203009207275</v>
      </c>
      <c r="N98">
        <v>36.24125415427671</v>
      </c>
      <c r="O98">
        <v>0</v>
      </c>
      <c r="P98">
        <v>42.738262513904338</v>
      </c>
      <c r="Q98">
        <v>2.0032076026977315</v>
      </c>
      <c r="R98">
        <v>13.008808319532392</v>
      </c>
      <c r="S98">
        <v>2.0035411704834605</v>
      </c>
      <c r="T98">
        <v>0</v>
      </c>
      <c r="U98">
        <v>63.853305785123972</v>
      </c>
      <c r="V98">
        <v>5.6269106602162777</v>
      </c>
      <c r="W98">
        <v>13.040462062256811</v>
      </c>
      <c r="X98">
        <v>45.258259103404527</v>
      </c>
      <c r="Y98">
        <v>0</v>
      </c>
      <c r="Z98">
        <v>4.0216500000000002</v>
      </c>
      <c r="AA98">
        <v>13.086306758245618</v>
      </c>
      <c r="AB98">
        <v>12.122759999999998</v>
      </c>
      <c r="AC98">
        <v>9.025170000000001</v>
      </c>
      <c r="AD98">
        <v>11.22681</v>
      </c>
      <c r="AE98">
        <v>15.166195200000001</v>
      </c>
      <c r="AF98">
        <v>2.42</v>
      </c>
      <c r="AG98">
        <v>11.861378879999998</v>
      </c>
      <c r="AH98">
        <v>46.92221</v>
      </c>
      <c r="AI98">
        <v>9.3743999999999978</v>
      </c>
      <c r="AJ98">
        <v>0</v>
      </c>
      <c r="AK98">
        <v>15.72772</v>
      </c>
      <c r="AL98">
        <v>0</v>
      </c>
      <c r="AM98">
        <v>4.8491040000000005</v>
      </c>
      <c r="AN98">
        <v>1.01389</v>
      </c>
      <c r="AO98">
        <v>8.7493224000000023</v>
      </c>
      <c r="AP98">
        <v>2.5153700456398851</v>
      </c>
      <c r="AQ98">
        <v>11.28872</v>
      </c>
      <c r="AR98">
        <v>14.564100000000002</v>
      </c>
      <c r="AS98">
        <v>9.6984500000000011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820.52029702935533</v>
      </c>
      <c r="DN98">
        <v>27.125142992883923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5.0374168338874821E-2</v>
      </c>
      <c r="L99">
        <f t="shared" si="2"/>
        <v>6.8924487827752916</v>
      </c>
      <c r="M99">
        <f t="shared" si="2"/>
        <v>0.43287579547807375</v>
      </c>
      <c r="N99">
        <f t="shared" si="2"/>
        <v>0.86979009970264098</v>
      </c>
      <c r="O99">
        <f t="shared" si="2"/>
        <v>0</v>
      </c>
      <c r="P99">
        <f t="shared" si="2"/>
        <v>1.025715278328819</v>
      </c>
      <c r="Q99">
        <f t="shared" si="2"/>
        <v>4.8026144323641363E-2</v>
      </c>
      <c r="R99">
        <f t="shared" si="2"/>
        <v>0.28367776637627712</v>
      </c>
      <c r="S99">
        <f t="shared" si="2"/>
        <v>8.3337308184124159E-2</v>
      </c>
      <c r="T99">
        <f t="shared" si="2"/>
        <v>0</v>
      </c>
      <c r="U99">
        <f t="shared" si="2"/>
        <v>1.534102354186355</v>
      </c>
      <c r="V99">
        <f t="shared" si="2"/>
        <v>0.10445477606845054</v>
      </c>
      <c r="W99">
        <f t="shared" si="2"/>
        <v>0.26676292384264383</v>
      </c>
      <c r="X99">
        <f t="shared" si="2"/>
        <v>1.0621411221923867</v>
      </c>
      <c r="Y99">
        <f t="shared" si="2"/>
        <v>0</v>
      </c>
      <c r="Z99">
        <f t="shared" si="2"/>
        <v>0.1045628999999999</v>
      </c>
      <c r="AA99">
        <f t="shared" si="2"/>
        <v>0.31407136219789528</v>
      </c>
      <c r="AB99">
        <f t="shared" si="2"/>
        <v>0.29094623999999947</v>
      </c>
      <c r="AC99">
        <f t="shared" si="2"/>
        <v>0.21755074603863675</v>
      </c>
      <c r="AD99">
        <f t="shared" si="2"/>
        <v>0.27025079760000015</v>
      </c>
      <c r="AE99">
        <f t="shared" si="2"/>
        <v>0.36398868479999918</v>
      </c>
      <c r="AF99">
        <f t="shared" si="2"/>
        <v>5.6113749999999941E-2</v>
      </c>
      <c r="AG99">
        <f t="shared" si="2"/>
        <v>0.28467309311999983</v>
      </c>
      <c r="AH99">
        <f t="shared" si="2"/>
        <v>1.1277455370000011</v>
      </c>
      <c r="AI99">
        <f t="shared" si="2"/>
        <v>0.18305586179999978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0.11637849600000018</v>
      </c>
      <c r="AN99">
        <f t="shared" si="2"/>
        <v>2.4055975000000025E-2</v>
      </c>
      <c r="AO99">
        <f t="shared" si="2"/>
        <v>0.19329688559999977</v>
      </c>
      <c r="AP99">
        <f t="shared" si="2"/>
        <v>7.3653179148892911E-2</v>
      </c>
      <c r="AQ99">
        <f t="shared" si="2"/>
        <v>8.7487580000000065E-2</v>
      </c>
      <c r="AR99">
        <f t="shared" si="2"/>
        <v>0.35360280000000066</v>
      </c>
      <c r="AS99">
        <f t="shared" si="2"/>
        <v>0.23509372757515584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16.773201322626456</v>
      </c>
      <c r="DN99">
        <f t="shared" si="3"/>
        <v>0.55449809305170372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AT78" activePane="bottomRight" state="frozen"/>
      <selection pane="topRight" activeCell="B1" sqref="B1"/>
      <selection pane="bottomLeft" activeCell="A3" sqref="A3"/>
      <selection pane="bottomRight" activeCell="BC109" sqref="BC109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48.4</v>
      </c>
      <c r="DN3">
        <v>1.6000000000000014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38.72</v>
      </c>
      <c r="DN4">
        <v>1.2800000000000011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36.78</v>
      </c>
      <c r="DN5">
        <v>1.2199999999999989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35.82</v>
      </c>
      <c r="DN6">
        <v>1.1799999999999997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33.880000000000003</v>
      </c>
      <c r="DN7">
        <v>1.1199999999999974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31.94</v>
      </c>
      <c r="DN8">
        <v>1.0599999999999987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30.01</v>
      </c>
      <c r="DN9">
        <v>0.98999999999999844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29.04</v>
      </c>
      <c r="DN10">
        <v>0.96000000000000085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28.07</v>
      </c>
      <c r="DN11">
        <v>0.92999999999999972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27.1</v>
      </c>
      <c r="DN12">
        <v>0.89999999999999858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22.26</v>
      </c>
      <c r="DN13">
        <v>0.73999999999999844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12.58</v>
      </c>
      <c r="DN14">
        <v>0.41999999999999993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15.49</v>
      </c>
      <c r="DN15">
        <v>0.50999999999999979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22.26</v>
      </c>
      <c r="DN16">
        <v>0.73999999999999844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22.26</v>
      </c>
      <c r="DN17">
        <v>0.73999999999999844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21.3</v>
      </c>
      <c r="DN18">
        <v>0.69999999999999929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20.329999999999998</v>
      </c>
      <c r="DN19">
        <v>0.67000000000000171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</v>
      </c>
      <c r="DN20">
        <v>0.64000000000000057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16.46</v>
      </c>
      <c r="DN21">
        <v>0.53999999999999915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13.55</v>
      </c>
      <c r="DN22">
        <v>0.44999999999999929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17.420000000000002</v>
      </c>
      <c r="DN23">
        <v>0.57999999999999829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17.420000000000002</v>
      </c>
      <c r="DN24">
        <v>0.57999999999999829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15.49</v>
      </c>
      <c r="DN25">
        <v>0.50999999999999979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  <c r="DN26">
        <v>0.48000000000000043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  <c r="DN27">
        <v>0.48000000000000043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16.46</v>
      </c>
      <c r="DN28">
        <v>0.53999999999999915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20.329999999999998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16.46</v>
      </c>
      <c r="DN30">
        <v>0.53999999999999915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25.21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24.4</v>
      </c>
      <c r="DN31">
        <v>0.81000000000000227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33.21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32.15</v>
      </c>
      <c r="DN32">
        <v>1.0600000000000023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38.21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36.99</v>
      </c>
      <c r="DN33">
        <v>1.2199999999999989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44.21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42.8</v>
      </c>
      <c r="DN34">
        <v>1.4100000000000037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49.42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47.84</v>
      </c>
      <c r="DN35">
        <v>1.5799999999999983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54.42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52.68</v>
      </c>
      <c r="DN36">
        <v>1.740000000000002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54.42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52.68</v>
      </c>
      <c r="DN37">
        <v>1.740000000000002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64.42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62.36</v>
      </c>
      <c r="DN38">
        <v>2.0600000000000023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47.63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46.11</v>
      </c>
      <c r="DN39">
        <v>1.5200000000000031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51.63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49.98</v>
      </c>
      <c r="DN40">
        <v>1.6500000000000057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57.63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55.79</v>
      </c>
      <c r="DN41">
        <v>1.8400000000000034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62.63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60.63</v>
      </c>
      <c r="DN42">
        <v>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69.42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67.2</v>
      </c>
      <c r="DN43">
        <v>2.2199999999999989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75.42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73.010000000000005</v>
      </c>
      <c r="DN44">
        <v>2.4099999999999966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79.42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76.88</v>
      </c>
      <c r="DN45">
        <v>2.5400000000000063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82.42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79.78</v>
      </c>
      <c r="DN46">
        <v>2.6400000000000006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90.75</v>
      </c>
      <c r="DN47">
        <v>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90.75</v>
      </c>
      <c r="DN48">
        <v>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90.75</v>
      </c>
      <c r="DN49">
        <v>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90.75</v>
      </c>
      <c r="DN50">
        <v>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90.75</v>
      </c>
      <c r="DN51">
        <v>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90.75</v>
      </c>
      <c r="DN52">
        <v>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90.75</v>
      </c>
      <c r="DN53">
        <v>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90.75</v>
      </c>
      <c r="DN54">
        <v>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90.75</v>
      </c>
      <c r="DN55">
        <v>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90.75</v>
      </c>
      <c r="DN56">
        <v>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90.75</v>
      </c>
      <c r="DN57">
        <v>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90.75</v>
      </c>
      <c r="DN58">
        <v>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90.75</v>
      </c>
      <c r="DN59">
        <v>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90.75</v>
      </c>
      <c r="DN60">
        <v>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90.75</v>
      </c>
      <c r="DN61">
        <v>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90.75</v>
      </c>
      <c r="DN62">
        <v>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90.75</v>
      </c>
      <c r="DN63">
        <v>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90.75</v>
      </c>
      <c r="DN64">
        <v>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90.75</v>
      </c>
      <c r="DN65">
        <v>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90.75</v>
      </c>
      <c r="DN66">
        <v>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90.75</v>
      </c>
      <c r="DN67">
        <v>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90.75</v>
      </c>
      <c r="DN68">
        <v>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90.75</v>
      </c>
      <c r="DN69">
        <v>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90.75</v>
      </c>
      <c r="DN70">
        <v>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90.75</v>
      </c>
      <c r="DN71">
        <v>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90.75</v>
      </c>
      <c r="DN72">
        <v>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90.75</v>
      </c>
      <c r="DN73">
        <v>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90.75</v>
      </c>
      <c r="DN74">
        <v>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90.75</v>
      </c>
      <c r="DN75">
        <v>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90.75</v>
      </c>
      <c r="DN76">
        <v>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90.75</v>
      </c>
      <c r="DN77">
        <v>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90.75</v>
      </c>
      <c r="DN78">
        <v>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90.75</v>
      </c>
      <c r="DN79">
        <v>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90.75</v>
      </c>
      <c r="DN80">
        <v>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90.75</v>
      </c>
      <c r="DN81">
        <v>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90.75</v>
      </c>
      <c r="DN82">
        <v>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90.75</v>
      </c>
      <c r="DN83">
        <v>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90.75</v>
      </c>
      <c r="DN84">
        <v>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90.75</v>
      </c>
      <c r="DN85">
        <v>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90.75</v>
      </c>
      <c r="DN86">
        <v>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90.75</v>
      </c>
      <c r="DN87">
        <v>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90.75</v>
      </c>
      <c r="DN88">
        <v>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90.75</v>
      </c>
      <c r="DN89">
        <v>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90.75</v>
      </c>
      <c r="DN90">
        <v>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77.44</v>
      </c>
      <c r="DN91">
        <v>2.5600000000000023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77.44</v>
      </c>
      <c r="DN92">
        <v>2.5600000000000023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77.44</v>
      </c>
      <c r="DN93">
        <v>2.5600000000000023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77.44</v>
      </c>
      <c r="DN94">
        <v>2.5600000000000023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72.599999999999994</v>
      </c>
      <c r="DN95">
        <v>2.4000000000000057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72.599999999999994</v>
      </c>
      <c r="DN96">
        <v>2.4000000000000057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72.599999999999994</v>
      </c>
      <c r="DN97">
        <v>2.4000000000000057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72.599999999999994</v>
      </c>
      <c r="DN98">
        <v>2.4000000000000057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1.5786800000000003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1.5281675000000001</v>
      </c>
      <c r="DN99">
        <f t="shared" si="3"/>
        <v>5.0512500000000009E-2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AF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13.737500000000001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13.2979</v>
      </c>
      <c r="DN3">
        <v>0.43960000000000043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13.737500000000001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13.2979</v>
      </c>
      <c r="DN4">
        <v>0.43960000000000043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12.762024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12.353638999999999</v>
      </c>
      <c r="DN5">
        <v>0.40838500000000089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13.737500000000001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13.2979</v>
      </c>
      <c r="DN6">
        <v>0.43960000000000043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13.103477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12.684165999999999</v>
      </c>
      <c r="DN7">
        <v>0.41931100000000043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12.995193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12.579347</v>
      </c>
      <c r="DN8">
        <v>0.41584600000000016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13.737500000000001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13.2979</v>
      </c>
      <c r="DN9">
        <v>0.43960000000000043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13.737500000000001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13.2979</v>
      </c>
      <c r="DN10">
        <v>0.43960000000000043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13.737500000000001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13.2979</v>
      </c>
      <c r="DN11">
        <v>0.43960000000000043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13.737500000000001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13.2979</v>
      </c>
      <c r="DN12">
        <v>0.43960000000000043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12.317364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11.923208000000001</v>
      </c>
      <c r="DN13">
        <v>0.39415599999999884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12.927728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12.514041000000001</v>
      </c>
      <c r="DN14">
        <v>0.41368699999999947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13.737500000000001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13.2979</v>
      </c>
      <c r="DN15">
        <v>0.43960000000000043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13.737500000000001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13.2979</v>
      </c>
      <c r="DN16">
        <v>0.43960000000000043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13.737500000000001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13.2979</v>
      </c>
      <c r="DN17">
        <v>0.43960000000000043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13.737500000000001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13.2979</v>
      </c>
      <c r="DN18">
        <v>0.43960000000000043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12.765984</v>
      </c>
      <c r="DN19">
        <v>0.42201600000000106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12.765984</v>
      </c>
      <c r="DN20">
        <v>0.42201600000000106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12.765984</v>
      </c>
      <c r="DN21">
        <v>0.42201600000000106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12.765984</v>
      </c>
      <c r="DN22">
        <v>0.42201600000000106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12.765984</v>
      </c>
      <c r="DN23">
        <v>0.42201600000000106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12.765984</v>
      </c>
      <c r="DN24">
        <v>0.42201600000000106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12.765984</v>
      </c>
      <c r="DN25">
        <v>0.42201600000000106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12.765984</v>
      </c>
      <c r="DN26">
        <v>0.42201600000000106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12.765984</v>
      </c>
      <c r="DN27">
        <v>0.42201600000000106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12.765984</v>
      </c>
      <c r="DN28">
        <v>0.42201600000000106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12.765984</v>
      </c>
      <c r="DN29">
        <v>0.42201600000000106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12.765984</v>
      </c>
      <c r="DN30">
        <v>0.42201600000000106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12.765984</v>
      </c>
      <c r="DN31">
        <v>0.42201600000000106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12.765984</v>
      </c>
      <c r="DN32">
        <v>0.42201600000000106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12.765984</v>
      </c>
      <c r="DN33">
        <v>0.42201600000000106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12.765984</v>
      </c>
      <c r="DN34">
        <v>0.42201600000000106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12.765984</v>
      </c>
      <c r="DN35">
        <v>0.42201600000000106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12.765984</v>
      </c>
      <c r="DN36">
        <v>0.42201600000000106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14.893648000000001</v>
      </c>
      <c r="DN37">
        <v>0.49235199999999857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17.021312000000002</v>
      </c>
      <c r="DN38">
        <v>0.56268799999999786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17.021312000000002</v>
      </c>
      <c r="DN39">
        <v>0.56268799999999786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17.021312000000002</v>
      </c>
      <c r="DN40">
        <v>0.56268799999999786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13.189977000000001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12.767898000000001</v>
      </c>
      <c r="DN41">
        <v>0.42207900000000009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13.189977000000001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12.767898000000001</v>
      </c>
      <c r="DN42">
        <v>0.42207900000000009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13.189977000000001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12.767898000000001</v>
      </c>
      <c r="DN43">
        <v>0.42207900000000009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13.189977000000001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12.767898000000001</v>
      </c>
      <c r="DN44">
        <v>0.42207900000000009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13.189977000000001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12.767898000000001</v>
      </c>
      <c r="DN45">
        <v>0.42207900000000009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13.189977000000001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12.767898000000001</v>
      </c>
      <c r="DN46">
        <v>0.42207900000000009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13.189977000000001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12.767898000000001</v>
      </c>
      <c r="DN47">
        <v>0.42207900000000009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13.189977000000001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12.767898000000001</v>
      </c>
      <c r="DN48">
        <v>0.42207900000000009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13.189977000000001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12.767898000000001</v>
      </c>
      <c r="DN49">
        <v>0.42207900000000009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13.189977000000001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12.767898000000001</v>
      </c>
      <c r="DN50">
        <v>0.42207900000000009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13.189977000000001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12.767898000000001</v>
      </c>
      <c r="DN51">
        <v>0.42207900000000009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13.189977000000001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12.767898000000001</v>
      </c>
      <c r="DN52">
        <v>0.42207900000000009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13.189977000000001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12.767898000000001</v>
      </c>
      <c r="DN53">
        <v>0.42207900000000009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13.189977000000001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12.767898000000001</v>
      </c>
      <c r="DN54">
        <v>0.42207900000000009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13.189977000000001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12.767898000000001</v>
      </c>
      <c r="DN55">
        <v>0.42207900000000009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13.152437000000001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12.731559000000001</v>
      </c>
      <c r="DN56">
        <v>0.42087800000000009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13.189977000000001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12.767898000000001</v>
      </c>
      <c r="DN57">
        <v>0.42207900000000009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13.189977000000001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12.767898000000001</v>
      </c>
      <c r="DN58">
        <v>0.42207900000000009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13.189977000000001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12.767898000000001</v>
      </c>
      <c r="DN59">
        <v>0.42207900000000009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13.189977000000001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12.767898000000001</v>
      </c>
      <c r="DN60">
        <v>0.42207900000000009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13.189977000000001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12.767898000000001</v>
      </c>
      <c r="DN61">
        <v>0.42207900000000009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13.189977000000001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12.767898000000001</v>
      </c>
      <c r="DN62">
        <v>0.42207900000000009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13.189977000000001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12.767898000000001</v>
      </c>
      <c r="DN63">
        <v>0.42207900000000009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13.189977000000001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12.767898000000001</v>
      </c>
      <c r="DN64">
        <v>0.42207900000000009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13.189977000000001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12.767898000000001</v>
      </c>
      <c r="DN65">
        <v>0.42207900000000009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13.189977000000001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12.767898000000001</v>
      </c>
      <c r="DN66">
        <v>0.42207900000000009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13.189977000000001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12.767898000000001</v>
      </c>
      <c r="DN67">
        <v>0.42207900000000009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13.189977000000001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12.767898000000001</v>
      </c>
      <c r="DN68">
        <v>0.42207900000000009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13.189977000000001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12.767898000000001</v>
      </c>
      <c r="DN69">
        <v>0.42207900000000009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13.189977000000001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12.767898000000001</v>
      </c>
      <c r="DN70">
        <v>0.42207900000000009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13.189977000000001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12.767898000000001</v>
      </c>
      <c r="DN71">
        <v>0.42207900000000009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13.189977000000001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12.767898000000001</v>
      </c>
      <c r="DN72">
        <v>0.42207900000000009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13.189977000000001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12.767898000000001</v>
      </c>
      <c r="DN73">
        <v>0.42207900000000009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13.189977000000001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12.767898000000001</v>
      </c>
      <c r="DN74">
        <v>0.42207900000000009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13.189977000000001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12.767898000000001</v>
      </c>
      <c r="DN75">
        <v>0.42207900000000009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13.189977000000001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12.767898000000001</v>
      </c>
      <c r="DN76">
        <v>0.42207900000000009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13.189977000000001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12.767898000000001</v>
      </c>
      <c r="DN77">
        <v>0.42207900000000009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13.189977000000001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12.767898000000001</v>
      </c>
      <c r="DN78">
        <v>0.42207900000000009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13.189977000000001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12.767898000000001</v>
      </c>
      <c r="DN79">
        <v>0.42207900000000009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13.189977000000001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12.767898000000001</v>
      </c>
      <c r="DN80">
        <v>0.42207900000000009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13.189977000000001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12.767898000000001</v>
      </c>
      <c r="DN81">
        <v>0.42207900000000009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13.189977000000001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12.767898000000001</v>
      </c>
      <c r="DN82">
        <v>0.42207900000000009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13.189977000000001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12.767898000000001</v>
      </c>
      <c r="DN83">
        <v>0.42207900000000009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13.189977000000001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12.767898000000001</v>
      </c>
      <c r="DN84">
        <v>0.42207900000000009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13.189977000000001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12.767898000000001</v>
      </c>
      <c r="DN85">
        <v>0.42207900000000009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13.189977000000001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12.767898000000001</v>
      </c>
      <c r="DN86">
        <v>0.42207900000000009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13.189977000000001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12.767898000000001</v>
      </c>
      <c r="DN87">
        <v>0.42207900000000009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13.189977000000001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12.767898000000001</v>
      </c>
      <c r="DN88">
        <v>0.42207900000000009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13.189977000000001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12.767898000000001</v>
      </c>
      <c r="DN89">
        <v>0.42207900000000009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13.189977000000001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12.767898000000001</v>
      </c>
      <c r="DN90">
        <v>0.42207900000000009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13.189977000000001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12.767898000000001</v>
      </c>
      <c r="DN91">
        <v>0.42207900000000009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13.189977000000001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12.767898000000001</v>
      </c>
      <c r="DN92">
        <v>0.42207900000000009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13.189977000000001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12.767898000000001</v>
      </c>
      <c r="DN93">
        <v>0.42207900000000009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13.189977000000001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12.767898000000001</v>
      </c>
      <c r="DN94">
        <v>0.42207900000000009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13.189977000000001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12.767898000000001</v>
      </c>
      <c r="DN95">
        <v>0.42207900000000009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13.189977000000001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12.767898000000001</v>
      </c>
      <c r="DN96">
        <v>0.42207900000000009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13.189977000000001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12.767898000000001</v>
      </c>
      <c r="DN97">
        <v>0.42207900000000009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13.189977000000001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12.767898000000001</v>
      </c>
      <c r="DN98">
        <v>0.42207900000000009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0.32143035299999995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0.31114458549999974</v>
      </c>
      <c r="DN99">
        <f t="shared" si="3"/>
        <v>1.0285767499999989E-2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67" activePane="bottomRight" state="frozen"/>
      <selection sqref="A1:D35"/>
      <selection pane="topRight" sqref="A1:D35"/>
      <selection pane="bottomLeft" sqref="A1:D35"/>
      <selection pane="bottomRight" activeCell="M71" sqref="M71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49.96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49.96</v>
      </c>
      <c r="H3" s="8">
        <v>500.3</v>
      </c>
      <c r="I3" s="8">
        <v>366.54</v>
      </c>
    </row>
    <row r="4" spans="1:9">
      <c r="A4" s="8" t="s">
        <v>46</v>
      </c>
      <c r="B4" s="8">
        <v>49.98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49.98</v>
      </c>
      <c r="H4" s="8">
        <v>500.56</v>
      </c>
      <c r="I4" s="8">
        <v>400.27</v>
      </c>
    </row>
    <row r="5" spans="1:9">
      <c r="A5" s="8" t="s">
        <v>47</v>
      </c>
      <c r="B5" s="8">
        <v>49.96</v>
      </c>
      <c r="C5" s="8">
        <f t="shared" si="0"/>
        <v>1</v>
      </c>
      <c r="D5" s="8">
        <f t="shared" si="1"/>
        <v>0</v>
      </c>
      <c r="F5" s="8">
        <f t="shared" si="2"/>
        <v>49.96</v>
      </c>
      <c r="H5" s="8">
        <v>445.8</v>
      </c>
      <c r="I5" s="8">
        <v>402.12</v>
      </c>
    </row>
    <row r="6" spans="1:9">
      <c r="A6" s="8" t="s">
        <v>48</v>
      </c>
      <c r="B6" s="8">
        <v>49.96</v>
      </c>
      <c r="C6" s="8">
        <f t="shared" si="0"/>
        <v>1</v>
      </c>
      <c r="D6" s="8">
        <f t="shared" si="1"/>
        <v>0</v>
      </c>
      <c r="F6" s="8">
        <f t="shared" si="2"/>
        <v>49.96</v>
      </c>
      <c r="H6" s="8">
        <v>433.95</v>
      </c>
      <c r="I6" s="8">
        <v>399.13</v>
      </c>
    </row>
    <row r="7" spans="1:9">
      <c r="A7" s="8" t="s">
        <v>49</v>
      </c>
      <c r="B7" s="8">
        <v>49.94</v>
      </c>
      <c r="C7" s="8">
        <f t="shared" si="0"/>
        <v>1</v>
      </c>
      <c r="D7" s="8">
        <f t="shared" si="1"/>
        <v>0</v>
      </c>
      <c r="F7" s="8">
        <f t="shared" si="2"/>
        <v>49.94</v>
      </c>
      <c r="H7" s="8">
        <v>358.08</v>
      </c>
      <c r="I7" s="8">
        <v>353.38</v>
      </c>
    </row>
    <row r="8" spans="1:9">
      <c r="A8" s="8" t="s">
        <v>50</v>
      </c>
      <c r="B8" s="8">
        <v>49.9</v>
      </c>
      <c r="C8" s="8">
        <f t="shared" si="0"/>
        <v>1</v>
      </c>
      <c r="D8" s="8">
        <f t="shared" si="1"/>
        <v>0</v>
      </c>
      <c r="F8" s="8">
        <f t="shared" si="2"/>
        <v>49.9</v>
      </c>
      <c r="H8" s="8">
        <v>340.07</v>
      </c>
      <c r="I8" s="8">
        <v>340.07</v>
      </c>
    </row>
    <row r="9" spans="1:9">
      <c r="A9" s="8" t="s">
        <v>51</v>
      </c>
      <c r="B9" s="8">
        <v>49.94</v>
      </c>
      <c r="C9" s="8">
        <f t="shared" si="0"/>
        <v>1</v>
      </c>
      <c r="D9" s="8">
        <f t="shared" si="1"/>
        <v>0</v>
      </c>
      <c r="F9" s="8">
        <f t="shared" si="2"/>
        <v>49.94</v>
      </c>
      <c r="H9" s="8">
        <v>351.01</v>
      </c>
      <c r="I9" s="8">
        <v>338.18</v>
      </c>
    </row>
    <row r="10" spans="1:9">
      <c r="A10" s="8" t="s">
        <v>52</v>
      </c>
      <c r="B10" s="8">
        <v>49.93</v>
      </c>
      <c r="C10" s="8">
        <f t="shared" si="0"/>
        <v>1</v>
      </c>
      <c r="D10" s="8">
        <f t="shared" si="1"/>
        <v>0</v>
      </c>
      <c r="F10" s="8">
        <f t="shared" si="2"/>
        <v>49.93</v>
      </c>
      <c r="H10" s="8">
        <v>358.77</v>
      </c>
      <c r="I10" s="8">
        <v>338.03</v>
      </c>
    </row>
    <row r="11" spans="1:9">
      <c r="A11" s="8" t="s">
        <v>53</v>
      </c>
      <c r="B11" s="8">
        <v>49.91</v>
      </c>
      <c r="C11" s="8">
        <f t="shared" si="0"/>
        <v>1</v>
      </c>
      <c r="D11" s="8">
        <f t="shared" si="1"/>
        <v>0</v>
      </c>
      <c r="F11" s="8">
        <f t="shared" si="2"/>
        <v>49.91</v>
      </c>
      <c r="H11" s="8">
        <v>381.1</v>
      </c>
      <c r="I11" s="8">
        <v>337.38</v>
      </c>
    </row>
    <row r="12" spans="1:9">
      <c r="A12" s="8" t="s">
        <v>54</v>
      </c>
      <c r="B12" s="8">
        <v>49.86</v>
      </c>
      <c r="C12" s="8">
        <f t="shared" si="0"/>
        <v>1</v>
      </c>
      <c r="D12" s="8">
        <f t="shared" si="1"/>
        <v>0</v>
      </c>
      <c r="F12" s="8">
        <f t="shared" si="2"/>
        <v>49.86</v>
      </c>
      <c r="H12" s="8">
        <v>399.94</v>
      </c>
      <c r="I12" s="8">
        <v>328.28</v>
      </c>
    </row>
    <row r="13" spans="1:9">
      <c r="A13" s="8" t="s">
        <v>55</v>
      </c>
      <c r="B13" s="8">
        <v>49.86</v>
      </c>
      <c r="C13" s="8">
        <f t="shared" si="0"/>
        <v>1</v>
      </c>
      <c r="D13" s="8">
        <f t="shared" si="1"/>
        <v>0</v>
      </c>
      <c r="F13" s="8">
        <f t="shared" si="2"/>
        <v>49.86</v>
      </c>
      <c r="H13" s="8">
        <v>358.88</v>
      </c>
      <c r="I13" s="8">
        <v>305.19</v>
      </c>
    </row>
    <row r="14" spans="1:9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  <c r="H14" s="8">
        <v>358.86</v>
      </c>
      <c r="I14" s="8">
        <v>284.43</v>
      </c>
    </row>
    <row r="15" spans="1:9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  <c r="H15" s="8">
        <v>366.07</v>
      </c>
      <c r="I15" s="8">
        <v>282.10000000000002</v>
      </c>
    </row>
    <row r="16" spans="1:9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  <c r="H16" s="8">
        <v>358.82</v>
      </c>
      <c r="I16" s="8">
        <v>274.02999999999997</v>
      </c>
    </row>
    <row r="17" spans="1:9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  <c r="H17" s="8">
        <v>332.93</v>
      </c>
      <c r="I17" s="8">
        <v>272.13</v>
      </c>
    </row>
    <row r="18" spans="1:9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  <c r="H18" s="8">
        <v>330.05</v>
      </c>
      <c r="I18" s="8">
        <v>271.77999999999997</v>
      </c>
    </row>
    <row r="19" spans="1:9">
      <c r="A19" s="8" t="s">
        <v>61</v>
      </c>
      <c r="B19" s="8">
        <v>49.93</v>
      </c>
      <c r="C19" s="8">
        <f t="shared" si="0"/>
        <v>1</v>
      </c>
      <c r="D19" s="8">
        <f t="shared" si="1"/>
        <v>0</v>
      </c>
      <c r="F19" s="8">
        <f t="shared" si="2"/>
        <v>49.93</v>
      </c>
      <c r="H19" s="8">
        <v>308.97000000000003</v>
      </c>
      <c r="I19" s="8">
        <v>273.93</v>
      </c>
    </row>
    <row r="20" spans="1:9">
      <c r="A20" s="8" t="s">
        <v>62</v>
      </c>
      <c r="B20" s="8">
        <v>50</v>
      </c>
      <c r="C20" s="8">
        <f t="shared" si="0"/>
        <v>1</v>
      </c>
      <c r="D20" s="8">
        <f t="shared" si="1"/>
        <v>0</v>
      </c>
      <c r="F20" s="8">
        <f t="shared" si="2"/>
        <v>50</v>
      </c>
      <c r="H20" s="8">
        <v>308.95</v>
      </c>
      <c r="I20" s="8">
        <v>265.47000000000003</v>
      </c>
    </row>
    <row r="21" spans="1:9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  <c r="H21" s="8">
        <v>500.22</v>
      </c>
      <c r="I21" s="8">
        <v>258.7</v>
      </c>
    </row>
    <row r="22" spans="1:9">
      <c r="A22" s="8" t="s">
        <v>64</v>
      </c>
      <c r="B22" s="8">
        <v>49.97</v>
      </c>
      <c r="C22" s="8">
        <f t="shared" si="0"/>
        <v>1</v>
      </c>
      <c r="D22" s="8">
        <f t="shared" si="1"/>
        <v>0</v>
      </c>
      <c r="F22" s="8">
        <f t="shared" si="2"/>
        <v>49.97</v>
      </c>
      <c r="H22" s="8">
        <v>471.49</v>
      </c>
      <c r="I22" s="8">
        <v>258.33</v>
      </c>
    </row>
    <row r="23" spans="1:9">
      <c r="A23" s="8" t="s">
        <v>65</v>
      </c>
      <c r="B23" s="8">
        <v>49.96</v>
      </c>
      <c r="C23" s="8">
        <f t="shared" si="0"/>
        <v>1</v>
      </c>
      <c r="D23" s="8">
        <f t="shared" si="1"/>
        <v>0</v>
      </c>
      <c r="F23" s="8">
        <f t="shared" si="2"/>
        <v>49.96</v>
      </c>
      <c r="H23" s="8">
        <v>433.97</v>
      </c>
      <c r="I23" s="8">
        <v>280.38</v>
      </c>
    </row>
    <row r="24" spans="1:9">
      <c r="A24" s="8" t="s">
        <v>66</v>
      </c>
      <c r="B24" s="8">
        <v>49.95</v>
      </c>
      <c r="C24" s="8">
        <f t="shared" si="0"/>
        <v>1</v>
      </c>
      <c r="D24" s="8">
        <f t="shared" si="1"/>
        <v>0</v>
      </c>
      <c r="F24" s="8">
        <f t="shared" si="2"/>
        <v>49.95</v>
      </c>
      <c r="H24" s="8">
        <v>449.94</v>
      </c>
      <c r="I24" s="8">
        <v>289.81</v>
      </c>
    </row>
    <row r="25" spans="1:9">
      <c r="A25" s="8" t="s">
        <v>67</v>
      </c>
      <c r="B25" s="8">
        <v>49.93</v>
      </c>
      <c r="C25" s="8">
        <f t="shared" si="0"/>
        <v>1</v>
      </c>
      <c r="D25" s="8">
        <f t="shared" si="1"/>
        <v>0</v>
      </c>
      <c r="F25" s="8">
        <f t="shared" si="2"/>
        <v>49.93</v>
      </c>
      <c r="H25" s="8">
        <v>454.41</v>
      </c>
      <c r="I25" s="8">
        <v>310.92</v>
      </c>
    </row>
    <row r="26" spans="1:9">
      <c r="A26" s="8" t="s">
        <v>68</v>
      </c>
      <c r="B26" s="8">
        <v>49.96</v>
      </c>
      <c r="C26" s="8">
        <f t="shared" si="0"/>
        <v>1</v>
      </c>
      <c r="D26" s="8">
        <f t="shared" si="1"/>
        <v>0</v>
      </c>
      <c r="F26" s="8">
        <f t="shared" si="2"/>
        <v>49.96</v>
      </c>
      <c r="H26" s="8">
        <v>500.25</v>
      </c>
      <c r="I26" s="8">
        <v>325.76</v>
      </c>
    </row>
    <row r="27" spans="1:9">
      <c r="A27" s="8" t="s">
        <v>69</v>
      </c>
      <c r="B27" s="8">
        <v>49.97</v>
      </c>
      <c r="C27" s="8">
        <f t="shared" si="0"/>
        <v>1</v>
      </c>
      <c r="D27" s="8">
        <f t="shared" si="1"/>
        <v>0</v>
      </c>
      <c r="F27" s="8">
        <f t="shared" si="2"/>
        <v>49.97</v>
      </c>
      <c r="H27" s="8">
        <v>585.61</v>
      </c>
      <c r="I27" s="8">
        <v>333</v>
      </c>
    </row>
    <row r="28" spans="1:9">
      <c r="A28" s="8" t="s">
        <v>70</v>
      </c>
      <c r="B28" s="8">
        <v>50.04</v>
      </c>
      <c r="C28" s="8">
        <f t="shared" si="0"/>
        <v>1</v>
      </c>
      <c r="D28" s="8">
        <f t="shared" si="1"/>
        <v>0</v>
      </c>
      <c r="F28" s="8">
        <f t="shared" si="2"/>
        <v>50.04</v>
      </c>
      <c r="H28" s="8">
        <v>514.16999999999996</v>
      </c>
      <c r="I28" s="8">
        <v>330.93</v>
      </c>
    </row>
    <row r="29" spans="1:9">
      <c r="A29" s="8" t="s">
        <v>71</v>
      </c>
      <c r="B29" s="8">
        <v>50.07</v>
      </c>
      <c r="C29" s="8">
        <f t="shared" si="0"/>
        <v>1</v>
      </c>
      <c r="D29" s="8">
        <f t="shared" si="1"/>
        <v>0</v>
      </c>
      <c r="F29" s="8">
        <f t="shared" si="2"/>
        <v>50.07</v>
      </c>
      <c r="H29" s="8">
        <v>512.88</v>
      </c>
      <c r="I29" s="8">
        <v>313.48</v>
      </c>
    </row>
    <row r="30" spans="1:9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  <c r="H30" s="8">
        <v>433.99</v>
      </c>
      <c r="I30" s="8">
        <v>279.32</v>
      </c>
    </row>
    <row r="31" spans="1:9">
      <c r="A31" s="8" t="s">
        <v>73</v>
      </c>
      <c r="B31" s="8">
        <v>50</v>
      </c>
      <c r="C31" s="8">
        <f t="shared" si="0"/>
        <v>1</v>
      </c>
      <c r="D31" s="8">
        <f t="shared" si="1"/>
        <v>0</v>
      </c>
      <c r="F31" s="8">
        <f t="shared" si="2"/>
        <v>50</v>
      </c>
      <c r="H31" s="8">
        <v>450.1</v>
      </c>
      <c r="I31" s="8">
        <v>278.14</v>
      </c>
    </row>
    <row r="32" spans="1:9">
      <c r="A32" s="8" t="s">
        <v>74</v>
      </c>
      <c r="B32" s="8">
        <v>49.98</v>
      </c>
      <c r="C32" s="8">
        <f t="shared" si="0"/>
        <v>1</v>
      </c>
      <c r="D32" s="8">
        <f t="shared" si="1"/>
        <v>0</v>
      </c>
      <c r="F32" s="8">
        <f t="shared" si="2"/>
        <v>49.98</v>
      </c>
      <c r="H32" s="8">
        <v>443.94</v>
      </c>
      <c r="I32" s="8">
        <v>279.08</v>
      </c>
    </row>
    <row r="33" spans="1:9">
      <c r="A33" s="8" t="s">
        <v>75</v>
      </c>
      <c r="B33" s="8">
        <v>50.04</v>
      </c>
      <c r="C33" s="8">
        <f t="shared" si="0"/>
        <v>1</v>
      </c>
      <c r="D33" s="8">
        <f t="shared" si="1"/>
        <v>0</v>
      </c>
      <c r="F33" s="8">
        <f t="shared" si="2"/>
        <v>50.04</v>
      </c>
      <c r="H33" s="8">
        <v>358.04</v>
      </c>
      <c r="I33" s="8">
        <v>273.52</v>
      </c>
    </row>
    <row r="34" spans="1:9">
      <c r="A34" s="8" t="s">
        <v>76</v>
      </c>
      <c r="B34" s="8">
        <v>50.06</v>
      </c>
      <c r="C34" s="8">
        <f t="shared" si="0"/>
        <v>1</v>
      </c>
      <c r="D34" s="8">
        <f t="shared" si="1"/>
        <v>0</v>
      </c>
      <c r="F34" s="8">
        <f t="shared" si="2"/>
        <v>50.06</v>
      </c>
      <c r="H34" s="8">
        <v>309.92</v>
      </c>
      <c r="I34" s="8">
        <v>256.89</v>
      </c>
    </row>
    <row r="35" spans="1:9">
      <c r="A35" s="8" t="s">
        <v>77</v>
      </c>
      <c r="B35" s="8">
        <v>50.02</v>
      </c>
      <c r="C35" s="8">
        <f t="shared" si="0"/>
        <v>1</v>
      </c>
      <c r="D35" s="8">
        <f t="shared" si="1"/>
        <v>0</v>
      </c>
      <c r="F35" s="8">
        <f t="shared" si="2"/>
        <v>50.02</v>
      </c>
      <c r="H35" s="8">
        <v>277.14</v>
      </c>
      <c r="I35" s="8">
        <v>228.01</v>
      </c>
    </row>
    <row r="36" spans="1:9">
      <c r="A36" s="8" t="s">
        <v>78</v>
      </c>
      <c r="B36" s="8">
        <v>50.02</v>
      </c>
      <c r="C36" s="8">
        <f t="shared" si="0"/>
        <v>1</v>
      </c>
      <c r="D36" s="8">
        <f t="shared" si="1"/>
        <v>0</v>
      </c>
      <c r="F36" s="8">
        <f t="shared" si="2"/>
        <v>50.02</v>
      </c>
      <c r="H36" s="8">
        <v>277.12</v>
      </c>
      <c r="I36" s="8">
        <v>222.65</v>
      </c>
    </row>
    <row r="37" spans="1:9">
      <c r="A37" s="8" t="s">
        <v>79</v>
      </c>
      <c r="B37" s="8">
        <v>49.99</v>
      </c>
      <c r="C37" s="8">
        <f t="shared" si="0"/>
        <v>1</v>
      </c>
      <c r="D37" s="8">
        <f t="shared" si="1"/>
        <v>0</v>
      </c>
      <c r="F37" s="8">
        <f t="shared" si="2"/>
        <v>49.99</v>
      </c>
      <c r="H37" s="8">
        <v>280.02</v>
      </c>
      <c r="I37" s="8">
        <v>214.53</v>
      </c>
    </row>
    <row r="38" spans="1:9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  <c r="H38" s="8">
        <v>277.16000000000003</v>
      </c>
      <c r="I38" s="8">
        <v>214.69</v>
      </c>
    </row>
    <row r="39" spans="1:9">
      <c r="A39" s="8" t="s">
        <v>81</v>
      </c>
      <c r="B39" s="8">
        <v>49.96</v>
      </c>
      <c r="C39" s="8">
        <f t="shared" si="0"/>
        <v>1</v>
      </c>
      <c r="D39" s="8">
        <f t="shared" si="1"/>
        <v>0</v>
      </c>
      <c r="F39" s="8">
        <f t="shared" si="2"/>
        <v>49.96</v>
      </c>
      <c r="H39" s="8">
        <v>277.16000000000003</v>
      </c>
      <c r="I39" s="8">
        <v>214.45</v>
      </c>
    </row>
    <row r="40" spans="1:9">
      <c r="A40" s="8" t="s">
        <v>82</v>
      </c>
      <c r="B40" s="8">
        <v>49.91</v>
      </c>
      <c r="C40" s="8">
        <f t="shared" si="0"/>
        <v>1</v>
      </c>
      <c r="D40" s="8">
        <f t="shared" si="1"/>
        <v>0</v>
      </c>
      <c r="F40" s="8">
        <f t="shared" si="2"/>
        <v>49.91</v>
      </c>
      <c r="H40" s="8">
        <v>275.68</v>
      </c>
      <c r="I40" s="8">
        <v>214.3</v>
      </c>
    </row>
    <row r="41" spans="1:9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  <c r="H41" s="8">
        <v>275.63</v>
      </c>
      <c r="I41" s="8">
        <v>214.99</v>
      </c>
    </row>
    <row r="42" spans="1:9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  <c r="H42" s="8">
        <v>260.48</v>
      </c>
      <c r="I42" s="8">
        <v>211.32</v>
      </c>
    </row>
    <row r="43" spans="1:9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  <c r="H43" s="8">
        <v>251.2</v>
      </c>
      <c r="I43" s="8">
        <v>210.7</v>
      </c>
    </row>
    <row r="44" spans="1:9">
      <c r="A44" s="8" t="s">
        <v>86</v>
      </c>
      <c r="B44" s="8">
        <v>49.97</v>
      </c>
      <c r="C44" s="8">
        <f t="shared" si="0"/>
        <v>1</v>
      </c>
      <c r="D44" s="8">
        <f t="shared" si="1"/>
        <v>0</v>
      </c>
      <c r="F44" s="8">
        <f t="shared" si="2"/>
        <v>49.97</v>
      </c>
      <c r="H44" s="8">
        <v>270.18</v>
      </c>
      <c r="I44" s="8">
        <v>211.06</v>
      </c>
    </row>
    <row r="45" spans="1:9">
      <c r="A45" s="8" t="s">
        <v>87</v>
      </c>
      <c r="B45" s="8">
        <v>49.99</v>
      </c>
      <c r="C45" s="8">
        <f t="shared" si="0"/>
        <v>1</v>
      </c>
      <c r="D45" s="8">
        <f t="shared" si="1"/>
        <v>0</v>
      </c>
      <c r="F45" s="8">
        <f t="shared" si="2"/>
        <v>49.99</v>
      </c>
      <c r="H45" s="8">
        <v>231.4</v>
      </c>
      <c r="I45" s="8">
        <v>213.83</v>
      </c>
    </row>
    <row r="46" spans="1:9">
      <c r="A46" s="8" t="s">
        <v>88</v>
      </c>
      <c r="B46" s="8">
        <v>49.98</v>
      </c>
      <c r="C46" s="8">
        <f t="shared" si="0"/>
        <v>1</v>
      </c>
      <c r="D46" s="8">
        <f t="shared" si="1"/>
        <v>0</v>
      </c>
      <c r="F46" s="8">
        <f t="shared" si="2"/>
        <v>49.98</v>
      </c>
      <c r="H46" s="8">
        <v>270.06</v>
      </c>
      <c r="I46" s="8">
        <v>216.61</v>
      </c>
    </row>
    <row r="47" spans="1:9">
      <c r="A47" s="8" t="s">
        <v>89</v>
      </c>
      <c r="B47" s="8">
        <v>50.01</v>
      </c>
      <c r="C47" s="8">
        <f t="shared" si="0"/>
        <v>1</v>
      </c>
      <c r="D47" s="8">
        <f t="shared" si="1"/>
        <v>0</v>
      </c>
      <c r="F47" s="8">
        <f t="shared" si="2"/>
        <v>50.01</v>
      </c>
      <c r="H47" s="8">
        <v>330.01</v>
      </c>
      <c r="I47" s="8">
        <v>210.62</v>
      </c>
    </row>
    <row r="48" spans="1:9">
      <c r="A48" s="8" t="s">
        <v>90</v>
      </c>
      <c r="B48" s="8">
        <v>49.98</v>
      </c>
      <c r="C48" s="8">
        <f t="shared" si="0"/>
        <v>1</v>
      </c>
      <c r="D48" s="8">
        <f t="shared" si="1"/>
        <v>0</v>
      </c>
      <c r="F48" s="8">
        <f t="shared" si="2"/>
        <v>49.98</v>
      </c>
      <c r="H48" s="8">
        <v>330.05</v>
      </c>
      <c r="I48" s="8">
        <v>210.85</v>
      </c>
    </row>
    <row r="49" spans="1:9">
      <c r="A49" s="8" t="s">
        <v>91</v>
      </c>
      <c r="B49" s="8">
        <v>49.95</v>
      </c>
      <c r="C49" s="8">
        <f t="shared" si="0"/>
        <v>1</v>
      </c>
      <c r="D49" s="8">
        <f t="shared" si="1"/>
        <v>0</v>
      </c>
      <c r="F49" s="8">
        <f t="shared" si="2"/>
        <v>49.95</v>
      </c>
      <c r="H49" s="8">
        <v>320.25</v>
      </c>
      <c r="I49" s="8">
        <v>210.68</v>
      </c>
    </row>
    <row r="50" spans="1:9">
      <c r="A50" s="8" t="s">
        <v>92</v>
      </c>
      <c r="B50" s="8">
        <v>50</v>
      </c>
      <c r="C50" s="8">
        <f t="shared" si="0"/>
        <v>1</v>
      </c>
      <c r="D50" s="8">
        <f t="shared" si="1"/>
        <v>0</v>
      </c>
      <c r="F50" s="8">
        <f t="shared" si="2"/>
        <v>50</v>
      </c>
      <c r="H50" s="8">
        <v>320.44</v>
      </c>
      <c r="I50" s="8">
        <v>210.61</v>
      </c>
    </row>
    <row r="51" spans="1:9">
      <c r="A51" s="8" t="s">
        <v>93</v>
      </c>
      <c r="B51" s="8">
        <v>49.96</v>
      </c>
      <c r="C51" s="8">
        <f t="shared" si="0"/>
        <v>1</v>
      </c>
      <c r="D51" s="8">
        <f t="shared" si="1"/>
        <v>0</v>
      </c>
      <c r="F51" s="8">
        <f t="shared" si="2"/>
        <v>49.96</v>
      </c>
      <c r="H51" s="8">
        <v>261.57</v>
      </c>
      <c r="I51" s="8">
        <v>210.42</v>
      </c>
    </row>
    <row r="52" spans="1:9">
      <c r="A52" s="8" t="s">
        <v>94</v>
      </c>
      <c r="B52" s="8">
        <v>50</v>
      </c>
      <c r="C52" s="8">
        <f t="shared" si="0"/>
        <v>1</v>
      </c>
      <c r="D52" s="8">
        <f t="shared" si="1"/>
        <v>0</v>
      </c>
      <c r="F52" s="8">
        <f t="shared" si="2"/>
        <v>50</v>
      </c>
      <c r="H52" s="8">
        <v>263.56</v>
      </c>
      <c r="I52" s="8">
        <v>210.45</v>
      </c>
    </row>
    <row r="53" spans="1:9">
      <c r="A53" s="8" t="s">
        <v>95</v>
      </c>
      <c r="B53" s="8">
        <v>49.98</v>
      </c>
      <c r="C53" s="8">
        <f t="shared" si="0"/>
        <v>1</v>
      </c>
      <c r="D53" s="8">
        <f t="shared" si="1"/>
        <v>0</v>
      </c>
      <c r="F53" s="8">
        <f t="shared" si="2"/>
        <v>49.98</v>
      </c>
      <c r="H53" s="8">
        <v>290.07</v>
      </c>
      <c r="I53" s="8">
        <v>207.38</v>
      </c>
    </row>
    <row r="54" spans="1:9">
      <c r="A54" s="8" t="s">
        <v>96</v>
      </c>
      <c r="B54" s="8">
        <v>50.04</v>
      </c>
      <c r="C54" s="8">
        <f t="shared" si="0"/>
        <v>1</v>
      </c>
      <c r="D54" s="8">
        <f t="shared" si="1"/>
        <v>0</v>
      </c>
      <c r="F54" s="8">
        <f t="shared" si="2"/>
        <v>50.04</v>
      </c>
      <c r="H54" s="8">
        <v>290.08</v>
      </c>
      <c r="I54" s="8">
        <v>210.73</v>
      </c>
    </row>
    <row r="55" spans="1:9">
      <c r="A55" s="8" t="s">
        <v>97</v>
      </c>
      <c r="B55" s="8">
        <v>50.08</v>
      </c>
      <c r="C55" s="8">
        <f t="shared" si="0"/>
        <v>1</v>
      </c>
      <c r="D55" s="8">
        <f t="shared" si="1"/>
        <v>0</v>
      </c>
      <c r="F55" s="8">
        <f t="shared" si="2"/>
        <v>50.08</v>
      </c>
      <c r="H55" s="8">
        <v>280.07</v>
      </c>
      <c r="I55" s="8">
        <v>206.34</v>
      </c>
    </row>
    <row r="56" spans="1:9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  <c r="H56" s="8">
        <v>330.04</v>
      </c>
      <c r="I56" s="8">
        <v>206.55</v>
      </c>
    </row>
    <row r="57" spans="1:9">
      <c r="A57" s="8" t="s">
        <v>99</v>
      </c>
      <c r="B57" s="8">
        <v>50.02</v>
      </c>
      <c r="C57" s="8">
        <f t="shared" si="0"/>
        <v>1</v>
      </c>
      <c r="D57" s="8">
        <f t="shared" si="1"/>
        <v>0</v>
      </c>
      <c r="F57" s="8">
        <f t="shared" si="2"/>
        <v>50.02</v>
      </c>
      <c r="H57" s="8">
        <v>348.17</v>
      </c>
      <c r="I57" s="8">
        <v>211.33</v>
      </c>
    </row>
    <row r="58" spans="1:9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  <c r="H58" s="8">
        <v>348.14</v>
      </c>
      <c r="I58" s="8">
        <v>216.93</v>
      </c>
    </row>
    <row r="59" spans="1:9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  <c r="H59" s="8">
        <v>308.93</v>
      </c>
      <c r="I59" s="8">
        <v>216.06</v>
      </c>
    </row>
    <row r="60" spans="1:9">
      <c r="A60" s="8" t="s">
        <v>102</v>
      </c>
      <c r="B60" s="8">
        <v>49.99</v>
      </c>
      <c r="C60" s="8">
        <f t="shared" si="0"/>
        <v>1</v>
      </c>
      <c r="D60" s="8">
        <f t="shared" si="1"/>
        <v>0</v>
      </c>
      <c r="F60" s="8">
        <f t="shared" si="2"/>
        <v>49.99</v>
      </c>
      <c r="H60" s="8">
        <v>308.97000000000003</v>
      </c>
      <c r="I60" s="8">
        <v>216.54</v>
      </c>
    </row>
    <row r="61" spans="1:9">
      <c r="A61" s="8" t="s">
        <v>103</v>
      </c>
      <c r="B61" s="8">
        <v>49.95</v>
      </c>
      <c r="C61" s="8">
        <f t="shared" si="0"/>
        <v>1</v>
      </c>
      <c r="D61" s="8">
        <f t="shared" si="1"/>
        <v>0</v>
      </c>
      <c r="F61" s="8">
        <f t="shared" si="2"/>
        <v>49.95</v>
      </c>
      <c r="H61" s="8">
        <v>309.99</v>
      </c>
      <c r="I61" s="8">
        <v>220.73</v>
      </c>
    </row>
    <row r="62" spans="1:9">
      <c r="A62" s="8" t="s">
        <v>104</v>
      </c>
      <c r="B62" s="8">
        <v>49.92</v>
      </c>
      <c r="C62" s="8">
        <f t="shared" si="0"/>
        <v>1</v>
      </c>
      <c r="D62" s="8">
        <f t="shared" si="1"/>
        <v>0</v>
      </c>
      <c r="F62" s="8">
        <f t="shared" si="2"/>
        <v>49.92</v>
      </c>
      <c r="H62" s="8">
        <v>350.05</v>
      </c>
      <c r="I62" s="8">
        <v>220.32</v>
      </c>
    </row>
    <row r="63" spans="1:9">
      <c r="A63" s="8" t="s">
        <v>105</v>
      </c>
      <c r="B63" s="8">
        <v>49.95</v>
      </c>
      <c r="C63" s="8">
        <f t="shared" si="0"/>
        <v>1</v>
      </c>
      <c r="D63" s="8">
        <f t="shared" si="1"/>
        <v>0</v>
      </c>
      <c r="F63" s="8">
        <f t="shared" si="2"/>
        <v>49.95</v>
      </c>
      <c r="H63" s="8">
        <v>308.94</v>
      </c>
      <c r="I63" s="8">
        <v>224.31</v>
      </c>
    </row>
    <row r="64" spans="1:9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  <c r="H64" s="8">
        <v>330.04</v>
      </c>
      <c r="I64" s="8">
        <v>223.78</v>
      </c>
    </row>
    <row r="65" spans="1:9">
      <c r="A65" s="8" t="s">
        <v>107</v>
      </c>
      <c r="B65" s="8">
        <v>49.96</v>
      </c>
      <c r="C65" s="8">
        <f t="shared" si="0"/>
        <v>1</v>
      </c>
      <c r="D65" s="8">
        <f t="shared" si="1"/>
        <v>0</v>
      </c>
      <c r="F65" s="8">
        <f t="shared" si="2"/>
        <v>49.96</v>
      </c>
      <c r="H65" s="8">
        <v>330.09</v>
      </c>
      <c r="I65" s="8">
        <v>226.37</v>
      </c>
    </row>
    <row r="66" spans="1:9">
      <c r="A66" s="8" t="s">
        <v>108</v>
      </c>
      <c r="B66" s="8">
        <v>49.89</v>
      </c>
      <c r="C66" s="8">
        <f t="shared" si="0"/>
        <v>1</v>
      </c>
      <c r="D66" s="8">
        <f t="shared" si="1"/>
        <v>0</v>
      </c>
      <c r="F66" s="8">
        <f t="shared" si="2"/>
        <v>49.89</v>
      </c>
      <c r="H66" s="8">
        <v>350.16</v>
      </c>
      <c r="I66" s="8">
        <v>229.87</v>
      </c>
    </row>
    <row r="67" spans="1:9">
      <c r="A67" s="8" t="s">
        <v>109</v>
      </c>
      <c r="B67" s="8">
        <v>49.98</v>
      </c>
      <c r="C67" s="8">
        <f t="shared" si="0"/>
        <v>1</v>
      </c>
      <c r="D67" s="8">
        <f t="shared" si="1"/>
        <v>0</v>
      </c>
      <c r="F67" s="8">
        <f t="shared" si="2"/>
        <v>49.98</v>
      </c>
      <c r="H67" s="8">
        <v>348.19</v>
      </c>
      <c r="I67" s="8">
        <v>227.63</v>
      </c>
    </row>
    <row r="68" spans="1:9">
      <c r="A68" s="8" t="s">
        <v>110</v>
      </c>
      <c r="B68" s="8">
        <v>50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</v>
      </c>
      <c r="H68" s="8">
        <v>358.05</v>
      </c>
      <c r="I68" s="8">
        <v>226.85</v>
      </c>
    </row>
    <row r="69" spans="1:9">
      <c r="A69" s="8" t="s">
        <v>111</v>
      </c>
      <c r="B69" s="8">
        <v>50</v>
      </c>
      <c r="C69" s="8">
        <f t="shared" si="3"/>
        <v>1</v>
      </c>
      <c r="D69" s="8">
        <f t="shared" si="4"/>
        <v>0</v>
      </c>
      <c r="F69" s="8">
        <f t="shared" si="5"/>
        <v>50</v>
      </c>
      <c r="H69" s="8">
        <v>395.06</v>
      </c>
      <c r="I69" s="8">
        <v>229.06</v>
      </c>
    </row>
    <row r="70" spans="1:9">
      <c r="A70" s="8" t="s">
        <v>112</v>
      </c>
      <c r="B70" s="8">
        <v>50.01</v>
      </c>
      <c r="C70" s="8">
        <f t="shared" si="3"/>
        <v>1</v>
      </c>
      <c r="D70" s="8">
        <f t="shared" si="4"/>
        <v>0</v>
      </c>
      <c r="F70" s="8">
        <f t="shared" si="5"/>
        <v>50.01</v>
      </c>
      <c r="H70" s="8">
        <v>382.77</v>
      </c>
      <c r="I70" s="8">
        <v>228.32</v>
      </c>
    </row>
    <row r="71" spans="1:9">
      <c r="A71" s="8" t="s">
        <v>113</v>
      </c>
      <c r="B71" s="8">
        <v>50.06</v>
      </c>
      <c r="C71" s="8">
        <f t="shared" si="3"/>
        <v>1</v>
      </c>
      <c r="D71" s="8">
        <f t="shared" si="4"/>
        <v>0</v>
      </c>
      <c r="F71" s="8">
        <f t="shared" si="5"/>
        <v>50.06</v>
      </c>
      <c r="H71" s="8">
        <v>358.86</v>
      </c>
      <c r="I71" s="8">
        <v>224.36</v>
      </c>
    </row>
    <row r="72" spans="1:9">
      <c r="A72" s="8" t="s">
        <v>114</v>
      </c>
      <c r="B72" s="8">
        <v>50.03</v>
      </c>
      <c r="C72" s="8">
        <f t="shared" si="3"/>
        <v>1</v>
      </c>
      <c r="D72" s="8">
        <f t="shared" si="4"/>
        <v>0</v>
      </c>
      <c r="F72" s="8">
        <f t="shared" si="5"/>
        <v>50.03</v>
      </c>
      <c r="H72" s="8">
        <v>400.06</v>
      </c>
      <c r="I72" s="8">
        <v>253.62</v>
      </c>
    </row>
    <row r="73" spans="1:9">
      <c r="A73" s="8" t="s">
        <v>115</v>
      </c>
      <c r="B73" s="8">
        <v>50.04</v>
      </c>
      <c r="C73" s="8">
        <f t="shared" si="3"/>
        <v>1</v>
      </c>
      <c r="D73" s="8">
        <f t="shared" si="4"/>
        <v>0</v>
      </c>
      <c r="F73" s="8">
        <f t="shared" si="5"/>
        <v>50.04</v>
      </c>
      <c r="H73" s="8">
        <v>403.73</v>
      </c>
      <c r="I73" s="8">
        <v>259.38</v>
      </c>
    </row>
    <row r="74" spans="1:9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  <c r="H74" s="8">
        <v>380.96</v>
      </c>
      <c r="I74" s="8">
        <v>270.16000000000003</v>
      </c>
    </row>
    <row r="75" spans="1:9">
      <c r="A75" s="8" t="s">
        <v>117</v>
      </c>
      <c r="B75" s="8">
        <v>50.11</v>
      </c>
      <c r="C75" s="8">
        <f t="shared" si="3"/>
        <v>1</v>
      </c>
      <c r="D75" s="8">
        <f t="shared" si="4"/>
        <v>0</v>
      </c>
      <c r="F75" s="8">
        <f t="shared" si="5"/>
        <v>50.11</v>
      </c>
      <c r="H75" s="8">
        <v>358.88</v>
      </c>
      <c r="I75" s="8">
        <v>275.95999999999998</v>
      </c>
    </row>
    <row r="76" spans="1:9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  <c r="H76" s="8">
        <v>374.92</v>
      </c>
      <c r="I76" s="8">
        <v>278.27999999999997</v>
      </c>
    </row>
    <row r="77" spans="1:9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  <c r="H77" s="8">
        <v>470.03</v>
      </c>
      <c r="I77" s="8">
        <v>332.32</v>
      </c>
    </row>
    <row r="78" spans="1:9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  <c r="H78" s="8">
        <v>551.07000000000005</v>
      </c>
      <c r="I78" s="8">
        <v>347.03</v>
      </c>
    </row>
    <row r="79" spans="1:9">
      <c r="A79" s="8" t="s">
        <v>121</v>
      </c>
      <c r="B79" s="8">
        <v>49.91</v>
      </c>
      <c r="C79" s="8">
        <f t="shared" si="3"/>
        <v>1</v>
      </c>
      <c r="D79" s="8">
        <f t="shared" si="4"/>
        <v>0</v>
      </c>
      <c r="F79" s="8">
        <f t="shared" si="5"/>
        <v>49.91</v>
      </c>
      <c r="H79" s="8">
        <v>650.03</v>
      </c>
      <c r="I79" s="8">
        <v>418.84</v>
      </c>
    </row>
    <row r="80" spans="1:9">
      <c r="A80" s="8" t="s">
        <v>122</v>
      </c>
      <c r="B80" s="8">
        <v>49.86</v>
      </c>
      <c r="C80" s="8">
        <f t="shared" si="3"/>
        <v>1</v>
      </c>
      <c r="D80" s="8">
        <f t="shared" si="4"/>
        <v>0</v>
      </c>
      <c r="F80" s="8">
        <f t="shared" si="5"/>
        <v>49.86</v>
      </c>
      <c r="H80" s="8">
        <v>650.02</v>
      </c>
      <c r="I80" s="8">
        <v>442.64</v>
      </c>
    </row>
    <row r="81" spans="1:9">
      <c r="A81" s="8" t="s">
        <v>123</v>
      </c>
      <c r="B81" s="8">
        <v>49.88</v>
      </c>
      <c r="C81" s="8">
        <f t="shared" si="3"/>
        <v>1</v>
      </c>
      <c r="D81" s="8">
        <f t="shared" si="4"/>
        <v>0</v>
      </c>
      <c r="F81" s="8">
        <f t="shared" si="5"/>
        <v>49.88</v>
      </c>
      <c r="H81" s="8">
        <v>575.05999999999995</v>
      </c>
      <c r="I81" s="8">
        <v>447.49</v>
      </c>
    </row>
    <row r="82" spans="1:9">
      <c r="A82" s="8" t="s">
        <v>124</v>
      </c>
      <c r="B82" s="8">
        <v>49.99</v>
      </c>
      <c r="C82" s="8">
        <f t="shared" si="3"/>
        <v>1</v>
      </c>
      <c r="D82" s="8">
        <f t="shared" si="4"/>
        <v>0</v>
      </c>
      <c r="F82" s="8">
        <f t="shared" si="5"/>
        <v>49.99</v>
      </c>
      <c r="H82" s="8">
        <v>715.97</v>
      </c>
      <c r="I82" s="8">
        <v>457.37</v>
      </c>
    </row>
    <row r="83" spans="1:9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  <c r="H83" s="8">
        <v>551.04</v>
      </c>
      <c r="I83" s="8">
        <v>465.38</v>
      </c>
    </row>
    <row r="84" spans="1:9">
      <c r="A84" s="8" t="s">
        <v>126</v>
      </c>
      <c r="B84" s="8">
        <v>49.96</v>
      </c>
      <c r="C84" s="8">
        <f t="shared" si="3"/>
        <v>1</v>
      </c>
      <c r="D84" s="8">
        <f t="shared" si="4"/>
        <v>0</v>
      </c>
      <c r="F84" s="8">
        <f t="shared" si="5"/>
        <v>49.96</v>
      </c>
      <c r="H84" s="8">
        <v>575.05999999999995</v>
      </c>
      <c r="I84" s="8">
        <v>471.89</v>
      </c>
    </row>
    <row r="85" spans="1:9">
      <c r="A85" s="8" t="s">
        <v>127</v>
      </c>
      <c r="B85" s="8">
        <v>49.94</v>
      </c>
      <c r="C85" s="8">
        <f t="shared" si="3"/>
        <v>1</v>
      </c>
      <c r="D85" s="8">
        <f t="shared" si="4"/>
        <v>0</v>
      </c>
      <c r="F85" s="8">
        <f t="shared" si="5"/>
        <v>49.94</v>
      </c>
      <c r="H85" s="8">
        <v>610.84</v>
      </c>
      <c r="I85" s="8">
        <v>505.86</v>
      </c>
    </row>
    <row r="86" spans="1:9">
      <c r="A86" s="8" t="s">
        <v>128</v>
      </c>
      <c r="B86" s="8">
        <v>49.95</v>
      </c>
      <c r="C86" s="8">
        <f t="shared" si="3"/>
        <v>1</v>
      </c>
      <c r="D86" s="8">
        <f t="shared" si="4"/>
        <v>0</v>
      </c>
      <c r="F86" s="8">
        <f t="shared" si="5"/>
        <v>49.95</v>
      </c>
      <c r="H86" s="8">
        <v>703.69</v>
      </c>
      <c r="I86" s="8">
        <v>530.4</v>
      </c>
    </row>
    <row r="87" spans="1:9">
      <c r="A87" s="8" t="s">
        <v>129</v>
      </c>
      <c r="B87" s="8">
        <v>49.97</v>
      </c>
      <c r="C87" s="8">
        <f t="shared" si="3"/>
        <v>1</v>
      </c>
      <c r="D87" s="8">
        <f t="shared" si="4"/>
        <v>0</v>
      </c>
      <c r="F87" s="8">
        <f t="shared" si="5"/>
        <v>49.97</v>
      </c>
      <c r="H87" s="8">
        <v>822.3</v>
      </c>
      <c r="I87" s="8">
        <v>600.54999999999995</v>
      </c>
    </row>
    <row r="88" spans="1:9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  <c r="H88" s="8">
        <v>900.34</v>
      </c>
      <c r="I88" s="8">
        <v>650.64</v>
      </c>
    </row>
    <row r="89" spans="1:9">
      <c r="A89" s="8" t="s">
        <v>131</v>
      </c>
      <c r="B89" s="8">
        <v>50</v>
      </c>
      <c r="C89" s="8">
        <f t="shared" si="3"/>
        <v>1</v>
      </c>
      <c r="D89" s="8">
        <f t="shared" si="4"/>
        <v>0</v>
      </c>
      <c r="F89" s="8">
        <f t="shared" si="5"/>
        <v>50</v>
      </c>
      <c r="H89" s="8">
        <v>1000</v>
      </c>
      <c r="I89" s="8">
        <v>961.1</v>
      </c>
    </row>
    <row r="90" spans="1:9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  <c r="H90" s="8">
        <v>1000</v>
      </c>
      <c r="I90" s="8">
        <v>990.36</v>
      </c>
    </row>
    <row r="91" spans="1:9">
      <c r="A91" s="8" t="s">
        <v>133</v>
      </c>
      <c r="B91" s="8">
        <v>49.91</v>
      </c>
      <c r="C91" s="8">
        <f t="shared" si="3"/>
        <v>1</v>
      </c>
      <c r="D91" s="8">
        <f t="shared" si="4"/>
        <v>0</v>
      </c>
      <c r="F91" s="8">
        <f t="shared" si="5"/>
        <v>49.91</v>
      </c>
      <c r="H91" s="8">
        <v>1000</v>
      </c>
      <c r="I91" s="8">
        <v>994.63</v>
      </c>
    </row>
    <row r="92" spans="1:9">
      <c r="A92" s="8" t="s">
        <v>134</v>
      </c>
      <c r="B92" s="8">
        <v>49.95</v>
      </c>
      <c r="C92" s="8">
        <f t="shared" si="3"/>
        <v>1</v>
      </c>
      <c r="D92" s="8">
        <f t="shared" si="4"/>
        <v>0</v>
      </c>
      <c r="F92" s="8">
        <f t="shared" si="5"/>
        <v>49.95</v>
      </c>
      <c r="H92" s="8">
        <v>1000</v>
      </c>
      <c r="I92" s="8">
        <v>998.67</v>
      </c>
    </row>
    <row r="93" spans="1:9">
      <c r="A93" s="8" t="s">
        <v>135</v>
      </c>
      <c r="B93" s="8">
        <v>50.01</v>
      </c>
      <c r="C93" s="8">
        <f t="shared" si="3"/>
        <v>1</v>
      </c>
      <c r="D93" s="8">
        <f t="shared" si="4"/>
        <v>0</v>
      </c>
      <c r="F93" s="8">
        <f t="shared" si="5"/>
        <v>50.01</v>
      </c>
      <c r="H93" s="8">
        <v>1000</v>
      </c>
      <c r="I93" s="8">
        <v>998.55</v>
      </c>
    </row>
    <row r="94" spans="1:9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  <c r="H94" s="8">
        <v>1000</v>
      </c>
      <c r="I94" s="8">
        <v>998.48</v>
      </c>
    </row>
    <row r="95" spans="1:9">
      <c r="A95" s="8" t="s">
        <v>137</v>
      </c>
      <c r="B95" s="8">
        <v>50.01</v>
      </c>
      <c r="C95" s="8">
        <f t="shared" si="3"/>
        <v>1</v>
      </c>
      <c r="D95" s="8">
        <f t="shared" si="4"/>
        <v>0</v>
      </c>
      <c r="F95" s="8">
        <f t="shared" si="5"/>
        <v>50.01</v>
      </c>
      <c r="H95" s="8">
        <v>1000</v>
      </c>
      <c r="I95" s="8">
        <v>923.26</v>
      </c>
    </row>
    <row r="96" spans="1:9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  <c r="H96" s="8">
        <v>1000</v>
      </c>
      <c r="I96" s="8">
        <v>772.33</v>
      </c>
    </row>
    <row r="97" spans="1:9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  <c r="H97" s="8">
        <v>1000</v>
      </c>
      <c r="I97" s="8">
        <v>651.11</v>
      </c>
    </row>
    <row r="98" spans="1:9" ht="13.5" thickBot="1">
      <c r="A98" s="8" t="s">
        <v>140</v>
      </c>
      <c r="B98" s="8">
        <v>50.04</v>
      </c>
      <c r="C98" s="8">
        <f t="shared" si="3"/>
        <v>1</v>
      </c>
      <c r="D98" s="8">
        <f t="shared" si="4"/>
        <v>0</v>
      </c>
      <c r="F98" s="8">
        <f t="shared" si="5"/>
        <v>50.04</v>
      </c>
      <c r="H98" s="8">
        <v>1000</v>
      </c>
      <c r="I98" s="8">
        <v>649.91999999999996</v>
      </c>
    </row>
    <row r="99" spans="1:9" ht="13.5" thickBot="1">
      <c r="A99" s="8" t="s">
        <v>175</v>
      </c>
      <c r="B99" s="27">
        <f>AVERAGE(B3:B98)</f>
        <v>49.981562499999988</v>
      </c>
      <c r="C99" s="8">
        <f>SUM(C3:C98)/4000</f>
        <v>2.4E-2</v>
      </c>
      <c r="D99" s="8">
        <f>SUM(D3:D98)</f>
        <v>0</v>
      </c>
      <c r="F99" s="8">
        <f t="shared" si="5"/>
        <v>49.981562499999988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217.35</v>
      </c>
      <c r="L3" s="195">
        <v>14.52</v>
      </c>
      <c r="M3" s="195">
        <v>42.8</v>
      </c>
      <c r="N3" s="195">
        <v>50.22</v>
      </c>
      <c r="O3" s="195">
        <v>70.94</v>
      </c>
      <c r="P3" s="195">
        <v>26.64</v>
      </c>
      <c r="Q3" s="195">
        <v>9.1</v>
      </c>
      <c r="R3" s="195">
        <v>18.02</v>
      </c>
      <c r="S3" s="195">
        <v>11.22</v>
      </c>
      <c r="T3" s="195">
        <v>0</v>
      </c>
      <c r="U3" s="195">
        <v>53.28</v>
      </c>
      <c r="V3" s="195">
        <v>8.81</v>
      </c>
      <c r="W3" s="195">
        <v>18.059999999999999</v>
      </c>
      <c r="X3" s="195">
        <v>62.72</v>
      </c>
      <c r="Y3" s="195">
        <v>0</v>
      </c>
      <c r="Z3">
        <v>0</v>
      </c>
      <c r="AA3" s="195">
        <v>13.14</v>
      </c>
      <c r="AB3" s="195">
        <v>0</v>
      </c>
      <c r="AC3" s="195">
        <v>0</v>
      </c>
      <c r="AD3" s="195">
        <v>0</v>
      </c>
      <c r="AE3" s="195">
        <v>43.6</v>
      </c>
      <c r="AF3" s="195">
        <v>0</v>
      </c>
      <c r="AG3" s="195">
        <v>0</v>
      </c>
      <c r="AH3" s="195">
        <v>0</v>
      </c>
      <c r="AI3" s="195">
        <v>-2.33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118.32</v>
      </c>
      <c r="AQ3" s="195">
        <v>34.520000000000003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165</v>
      </c>
      <c r="L4" s="195">
        <v>14.52</v>
      </c>
      <c r="M4" s="195">
        <v>42.8</v>
      </c>
      <c r="N4" s="195">
        <v>50.22</v>
      </c>
      <c r="O4" s="195">
        <v>70.94</v>
      </c>
      <c r="P4" s="195">
        <v>26.65</v>
      </c>
      <c r="Q4" s="195">
        <v>9.1</v>
      </c>
      <c r="R4" s="195">
        <v>18.02</v>
      </c>
      <c r="S4" s="195">
        <v>11.22</v>
      </c>
      <c r="T4" s="195">
        <v>0</v>
      </c>
      <c r="U4" s="195">
        <v>53.3</v>
      </c>
      <c r="V4" s="195">
        <v>8.81</v>
      </c>
      <c r="W4" s="195">
        <v>18.059999999999999</v>
      </c>
      <c r="X4" s="195">
        <v>62.72</v>
      </c>
      <c r="Y4" s="195">
        <v>0</v>
      </c>
      <c r="Z4">
        <v>0</v>
      </c>
      <c r="AA4" s="195">
        <v>13.14</v>
      </c>
      <c r="AB4" s="195">
        <v>0</v>
      </c>
      <c r="AC4" s="195">
        <v>0</v>
      </c>
      <c r="AD4" s="195">
        <v>0</v>
      </c>
      <c r="AE4" s="195">
        <v>43.6</v>
      </c>
      <c r="AF4" s="195">
        <v>0</v>
      </c>
      <c r="AG4" s="195">
        <v>0</v>
      </c>
      <c r="AH4" s="195">
        <v>0</v>
      </c>
      <c r="AI4" s="195">
        <v>-2.33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118.32</v>
      </c>
      <c r="AQ4" s="195">
        <v>34.520000000000003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139.97</v>
      </c>
      <c r="L5" s="195">
        <v>14.52</v>
      </c>
      <c r="M5" s="195">
        <v>42.8</v>
      </c>
      <c r="N5" s="195">
        <v>50.22</v>
      </c>
      <c r="O5" s="195">
        <v>70.94</v>
      </c>
      <c r="P5" s="195">
        <v>26.65</v>
      </c>
      <c r="Q5" s="195">
        <v>9.1</v>
      </c>
      <c r="R5" s="195">
        <v>18.02</v>
      </c>
      <c r="S5" s="195">
        <v>11.22</v>
      </c>
      <c r="T5" s="195">
        <v>0</v>
      </c>
      <c r="U5" s="195">
        <v>53.3</v>
      </c>
      <c r="V5" s="195">
        <v>8.81</v>
      </c>
      <c r="W5" s="195">
        <v>18.059999999999999</v>
      </c>
      <c r="X5" s="195">
        <v>62.72</v>
      </c>
      <c r="Y5" s="195">
        <v>0</v>
      </c>
      <c r="Z5">
        <v>0</v>
      </c>
      <c r="AA5" s="195">
        <v>13.14</v>
      </c>
      <c r="AB5" s="195">
        <v>0</v>
      </c>
      <c r="AC5" s="195">
        <v>0</v>
      </c>
      <c r="AD5" s="195">
        <v>0</v>
      </c>
      <c r="AE5" s="195">
        <v>43.6</v>
      </c>
      <c r="AF5" s="195">
        <v>0</v>
      </c>
      <c r="AG5" s="195">
        <v>0</v>
      </c>
      <c r="AH5" s="195">
        <v>0</v>
      </c>
      <c r="AI5" s="195">
        <v>-2.33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118.32</v>
      </c>
      <c r="AQ5" s="195">
        <v>34.520000000000003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137.28</v>
      </c>
      <c r="L6" s="195">
        <v>2.9</v>
      </c>
      <c r="M6" s="195">
        <v>42.8</v>
      </c>
      <c r="N6" s="195">
        <v>50.22</v>
      </c>
      <c r="O6" s="195">
        <v>70.94</v>
      </c>
      <c r="P6" s="195">
        <v>26.65</v>
      </c>
      <c r="Q6" s="195">
        <v>2.91</v>
      </c>
      <c r="R6" s="195">
        <v>18.02</v>
      </c>
      <c r="S6" s="195">
        <v>4.8</v>
      </c>
      <c r="T6" s="195">
        <v>0</v>
      </c>
      <c r="U6" s="195">
        <v>53.3</v>
      </c>
      <c r="V6" s="195">
        <v>8.81</v>
      </c>
      <c r="W6" s="195">
        <v>18.059999999999999</v>
      </c>
      <c r="X6" s="195">
        <v>62.72</v>
      </c>
      <c r="Y6" s="195">
        <v>0</v>
      </c>
      <c r="Z6">
        <v>0</v>
      </c>
      <c r="AA6" s="195">
        <v>13.14</v>
      </c>
      <c r="AB6" s="195">
        <v>0</v>
      </c>
      <c r="AC6" s="195">
        <v>0</v>
      </c>
      <c r="AD6" s="195">
        <v>0</v>
      </c>
      <c r="AE6" s="195">
        <v>43.6</v>
      </c>
      <c r="AF6" s="195">
        <v>0</v>
      </c>
      <c r="AG6" s="195">
        <v>0</v>
      </c>
      <c r="AH6" s="195">
        <v>0</v>
      </c>
      <c r="AI6" s="195">
        <v>-2.33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118.32</v>
      </c>
      <c r="AQ6" s="195">
        <v>34.520000000000003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137.28</v>
      </c>
      <c r="L7" s="195">
        <v>2.9</v>
      </c>
      <c r="M7" s="195">
        <v>42.8</v>
      </c>
      <c r="N7" s="195">
        <v>50.22</v>
      </c>
      <c r="O7" s="195">
        <v>70.94</v>
      </c>
      <c r="P7" s="195">
        <v>26.65</v>
      </c>
      <c r="Q7" s="195">
        <v>2.91</v>
      </c>
      <c r="R7" s="195">
        <v>18.02</v>
      </c>
      <c r="S7" s="195">
        <v>4.8</v>
      </c>
      <c r="T7" s="195">
        <v>0</v>
      </c>
      <c r="U7" s="195">
        <v>53.3</v>
      </c>
      <c r="V7" s="195">
        <v>8.81</v>
      </c>
      <c r="W7" s="195">
        <v>18.059999999999999</v>
      </c>
      <c r="X7" s="195">
        <v>62.72</v>
      </c>
      <c r="Y7" s="195">
        <v>0</v>
      </c>
      <c r="Z7">
        <v>0</v>
      </c>
      <c r="AA7" s="195">
        <v>13.14</v>
      </c>
      <c r="AB7" s="195">
        <v>0</v>
      </c>
      <c r="AC7" s="195">
        <v>0</v>
      </c>
      <c r="AD7" s="195">
        <v>0</v>
      </c>
      <c r="AE7" s="195">
        <v>43.6</v>
      </c>
      <c r="AF7" s="195">
        <v>0</v>
      </c>
      <c r="AG7" s="195">
        <v>0</v>
      </c>
      <c r="AH7" s="195">
        <v>0</v>
      </c>
      <c r="AI7" s="195">
        <v>-2.33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118.32</v>
      </c>
      <c r="AQ7" s="195">
        <v>18.7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137.28</v>
      </c>
      <c r="L8" s="195">
        <v>2.9</v>
      </c>
      <c r="M8" s="195">
        <v>42.8</v>
      </c>
      <c r="N8" s="195">
        <v>50.22</v>
      </c>
      <c r="O8" s="195">
        <v>70.94</v>
      </c>
      <c r="P8" s="195">
        <v>26.65</v>
      </c>
      <c r="Q8" s="195">
        <v>2.91</v>
      </c>
      <c r="R8" s="195">
        <v>4.84</v>
      </c>
      <c r="S8" s="195">
        <v>4.8</v>
      </c>
      <c r="T8" s="195">
        <v>0</v>
      </c>
      <c r="U8" s="195">
        <v>53.3</v>
      </c>
      <c r="V8" s="195">
        <v>8.81</v>
      </c>
      <c r="W8" s="195">
        <v>18.059999999999999</v>
      </c>
      <c r="X8" s="195">
        <v>62.72</v>
      </c>
      <c r="Y8" s="195">
        <v>0</v>
      </c>
      <c r="Z8">
        <v>0</v>
      </c>
      <c r="AA8" s="195">
        <v>13.14</v>
      </c>
      <c r="AB8" s="195">
        <v>0</v>
      </c>
      <c r="AC8" s="195">
        <v>0</v>
      </c>
      <c r="AD8" s="195">
        <v>0</v>
      </c>
      <c r="AE8" s="195">
        <v>43.6</v>
      </c>
      <c r="AF8" s="195">
        <v>0</v>
      </c>
      <c r="AG8" s="195">
        <v>0</v>
      </c>
      <c r="AH8" s="195">
        <v>0</v>
      </c>
      <c r="AI8" s="195">
        <v>-2.33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118.32</v>
      </c>
      <c r="AQ8" s="195">
        <v>14.52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137.85</v>
      </c>
      <c r="L9" s="195">
        <v>2.9</v>
      </c>
      <c r="M9" s="195">
        <v>42.8</v>
      </c>
      <c r="N9" s="195">
        <v>50.22</v>
      </c>
      <c r="O9" s="195">
        <v>70.94</v>
      </c>
      <c r="P9" s="195">
        <v>26.65</v>
      </c>
      <c r="Q9" s="195">
        <v>2.91</v>
      </c>
      <c r="R9" s="195">
        <v>4.84</v>
      </c>
      <c r="S9" s="195">
        <v>5.37</v>
      </c>
      <c r="T9" s="195">
        <v>0</v>
      </c>
      <c r="U9" s="195">
        <v>53.3</v>
      </c>
      <c r="V9" s="195">
        <v>8.81</v>
      </c>
      <c r="W9" s="195">
        <v>4.95</v>
      </c>
      <c r="X9" s="195">
        <v>62.72</v>
      </c>
      <c r="Y9" s="195">
        <v>0</v>
      </c>
      <c r="Z9">
        <v>0</v>
      </c>
      <c r="AA9" s="195">
        <v>13.14</v>
      </c>
      <c r="AB9" s="195">
        <v>0</v>
      </c>
      <c r="AC9" s="195">
        <v>0</v>
      </c>
      <c r="AD9" s="195">
        <v>0</v>
      </c>
      <c r="AE9" s="195">
        <v>43.6</v>
      </c>
      <c r="AF9" s="195">
        <v>0</v>
      </c>
      <c r="AG9" s="195">
        <v>0</v>
      </c>
      <c r="AH9" s="195">
        <v>0</v>
      </c>
      <c r="AI9" s="195">
        <v>-2.33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96.8</v>
      </c>
      <c r="AQ9" s="195">
        <v>14.52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137.85</v>
      </c>
      <c r="L10" s="195">
        <v>2.9</v>
      </c>
      <c r="M10" s="195">
        <v>42.8</v>
      </c>
      <c r="N10" s="195">
        <v>50.22</v>
      </c>
      <c r="O10" s="195">
        <v>70.94</v>
      </c>
      <c r="P10" s="195">
        <v>26.65</v>
      </c>
      <c r="Q10" s="195">
        <v>2.91</v>
      </c>
      <c r="R10" s="195">
        <v>4.84</v>
      </c>
      <c r="S10" s="195">
        <v>5.37</v>
      </c>
      <c r="T10" s="195">
        <v>0</v>
      </c>
      <c r="U10" s="195">
        <v>53.3</v>
      </c>
      <c r="V10" s="195">
        <v>8.81</v>
      </c>
      <c r="W10" s="195">
        <v>4.95</v>
      </c>
      <c r="X10" s="195">
        <v>62.72</v>
      </c>
      <c r="Y10" s="195">
        <v>0</v>
      </c>
      <c r="Z10">
        <v>0</v>
      </c>
      <c r="AA10" s="195">
        <v>13.14</v>
      </c>
      <c r="AB10" s="195">
        <v>0</v>
      </c>
      <c r="AC10" s="195">
        <v>0</v>
      </c>
      <c r="AD10" s="195">
        <v>0</v>
      </c>
      <c r="AE10" s="195">
        <v>43.6</v>
      </c>
      <c r="AF10" s="195">
        <v>0</v>
      </c>
      <c r="AG10" s="195">
        <v>0</v>
      </c>
      <c r="AH10" s="195">
        <v>0</v>
      </c>
      <c r="AI10" s="195">
        <v>-2.33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96.8</v>
      </c>
      <c r="AQ10" s="195">
        <v>14.52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137.85</v>
      </c>
      <c r="L11" s="195">
        <v>2.9</v>
      </c>
      <c r="M11" s="195">
        <v>42.8</v>
      </c>
      <c r="N11" s="195">
        <v>50.22</v>
      </c>
      <c r="O11" s="195">
        <v>70.94</v>
      </c>
      <c r="P11" s="195">
        <v>26.65</v>
      </c>
      <c r="Q11" s="195">
        <v>2.91</v>
      </c>
      <c r="R11" s="195">
        <v>4.87</v>
      </c>
      <c r="S11" s="195">
        <v>5.37</v>
      </c>
      <c r="T11" s="195">
        <v>0</v>
      </c>
      <c r="U11" s="195">
        <v>53.3</v>
      </c>
      <c r="V11" s="195">
        <v>8.81</v>
      </c>
      <c r="W11" s="195">
        <v>4.95</v>
      </c>
      <c r="X11" s="195">
        <v>62.72</v>
      </c>
      <c r="Y11" s="195">
        <v>0</v>
      </c>
      <c r="Z11">
        <v>0</v>
      </c>
      <c r="AA11" s="195">
        <v>13.14</v>
      </c>
      <c r="AB11" s="195">
        <v>0</v>
      </c>
      <c r="AC11" s="195">
        <v>0</v>
      </c>
      <c r="AD11" s="195">
        <v>0</v>
      </c>
      <c r="AE11" s="195">
        <v>43.6</v>
      </c>
      <c r="AF11" s="195">
        <v>0</v>
      </c>
      <c r="AG11" s="195">
        <v>0</v>
      </c>
      <c r="AH11" s="195">
        <v>0</v>
      </c>
      <c r="AI11" s="195">
        <v>-2.33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96.8</v>
      </c>
      <c r="AQ11" s="195">
        <v>14.52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137.85</v>
      </c>
      <c r="L12" s="195">
        <v>2.9</v>
      </c>
      <c r="M12" s="195">
        <v>42.8</v>
      </c>
      <c r="N12" s="195">
        <v>50.22</v>
      </c>
      <c r="O12" s="195">
        <v>70.94</v>
      </c>
      <c r="P12" s="195">
        <v>26.65</v>
      </c>
      <c r="Q12" s="195">
        <v>2.91</v>
      </c>
      <c r="R12" s="195">
        <v>4.87</v>
      </c>
      <c r="S12" s="195">
        <v>5.37</v>
      </c>
      <c r="T12" s="195">
        <v>0</v>
      </c>
      <c r="U12" s="195">
        <v>53.3</v>
      </c>
      <c r="V12" s="195">
        <v>8.81</v>
      </c>
      <c r="W12" s="195">
        <v>4.92</v>
      </c>
      <c r="X12" s="195">
        <v>62.72</v>
      </c>
      <c r="Y12" s="195">
        <v>0</v>
      </c>
      <c r="Z12">
        <v>0</v>
      </c>
      <c r="AA12" s="195">
        <v>13.11</v>
      </c>
      <c r="AB12" s="195">
        <v>0</v>
      </c>
      <c r="AC12" s="195">
        <v>0</v>
      </c>
      <c r="AD12" s="195">
        <v>0</v>
      </c>
      <c r="AE12" s="195">
        <v>43.6</v>
      </c>
      <c r="AF12" s="195">
        <v>0</v>
      </c>
      <c r="AG12" s="195">
        <v>0</v>
      </c>
      <c r="AH12" s="195">
        <v>0</v>
      </c>
      <c r="AI12" s="195">
        <v>-2.33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96.8</v>
      </c>
      <c r="AQ12" s="195">
        <v>14.52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137.85</v>
      </c>
      <c r="L13" s="195">
        <v>2.9</v>
      </c>
      <c r="M13" s="195">
        <v>42.8</v>
      </c>
      <c r="N13" s="195">
        <v>50.22</v>
      </c>
      <c r="O13" s="195">
        <v>70.94</v>
      </c>
      <c r="P13" s="195">
        <v>26.65</v>
      </c>
      <c r="Q13" s="195">
        <v>2.91</v>
      </c>
      <c r="R13" s="195">
        <v>4.88</v>
      </c>
      <c r="S13" s="195">
        <v>5.37</v>
      </c>
      <c r="T13" s="195">
        <v>0</v>
      </c>
      <c r="U13" s="195">
        <v>53.3</v>
      </c>
      <c r="V13" s="195">
        <v>8.81</v>
      </c>
      <c r="W13" s="195">
        <v>4.92</v>
      </c>
      <c r="X13" s="195">
        <v>64.790000000000006</v>
      </c>
      <c r="Y13" s="195">
        <v>0</v>
      </c>
      <c r="Z13">
        <v>0</v>
      </c>
      <c r="AA13" s="195">
        <v>13.11</v>
      </c>
      <c r="AB13" s="195">
        <v>0</v>
      </c>
      <c r="AC13" s="195">
        <v>0</v>
      </c>
      <c r="AD13" s="195">
        <v>0</v>
      </c>
      <c r="AE13" s="195">
        <v>43.6</v>
      </c>
      <c r="AF13" s="195">
        <v>0</v>
      </c>
      <c r="AG13" s="195">
        <v>0</v>
      </c>
      <c r="AH13" s="195">
        <v>0</v>
      </c>
      <c r="AI13" s="195">
        <v>-2.33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58.08</v>
      </c>
      <c r="AQ13" s="195">
        <v>14.52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137.85</v>
      </c>
      <c r="L14" s="195">
        <v>2.9</v>
      </c>
      <c r="M14" s="195">
        <v>42.8</v>
      </c>
      <c r="N14" s="195">
        <v>50.22</v>
      </c>
      <c r="O14" s="195">
        <v>70.94</v>
      </c>
      <c r="P14" s="195">
        <v>26.65</v>
      </c>
      <c r="Q14" s="195">
        <v>2.91</v>
      </c>
      <c r="R14" s="195">
        <v>4.88</v>
      </c>
      <c r="S14" s="195">
        <v>5.37</v>
      </c>
      <c r="T14" s="195">
        <v>0</v>
      </c>
      <c r="U14" s="195">
        <v>53.3</v>
      </c>
      <c r="V14" s="195">
        <v>0</v>
      </c>
      <c r="W14" s="195">
        <v>4.92</v>
      </c>
      <c r="X14" s="195">
        <v>32.380000000000003</v>
      </c>
      <c r="Y14" s="195">
        <v>0</v>
      </c>
      <c r="Z14">
        <v>0</v>
      </c>
      <c r="AA14" s="195">
        <v>13.11</v>
      </c>
      <c r="AB14" s="195">
        <v>0</v>
      </c>
      <c r="AC14" s="195">
        <v>0</v>
      </c>
      <c r="AD14" s="195">
        <v>0</v>
      </c>
      <c r="AE14" s="195">
        <v>43.6</v>
      </c>
      <c r="AF14" s="195">
        <v>0</v>
      </c>
      <c r="AG14" s="195">
        <v>0</v>
      </c>
      <c r="AH14" s="195">
        <v>0</v>
      </c>
      <c r="AI14" s="195">
        <v>-2.33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58.08</v>
      </c>
      <c r="AQ14" s="195">
        <v>14.52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137.85</v>
      </c>
      <c r="L15" s="195">
        <v>2.9</v>
      </c>
      <c r="M15" s="195">
        <v>42.8</v>
      </c>
      <c r="N15" s="195">
        <v>50.22</v>
      </c>
      <c r="O15" s="195">
        <v>70.94</v>
      </c>
      <c r="P15" s="195">
        <v>26.65</v>
      </c>
      <c r="Q15" s="195">
        <v>2.91</v>
      </c>
      <c r="R15" s="195">
        <v>4.88</v>
      </c>
      <c r="S15" s="195">
        <v>5.37</v>
      </c>
      <c r="T15" s="195">
        <v>0</v>
      </c>
      <c r="U15" s="195">
        <v>53.3</v>
      </c>
      <c r="V15" s="195">
        <v>0</v>
      </c>
      <c r="W15" s="195">
        <v>4.92</v>
      </c>
      <c r="X15" s="195">
        <v>22.26</v>
      </c>
      <c r="Y15" s="195">
        <v>0</v>
      </c>
      <c r="Z15">
        <v>0</v>
      </c>
      <c r="AA15" s="195">
        <v>13.11</v>
      </c>
      <c r="AB15" s="195">
        <v>0</v>
      </c>
      <c r="AC15" s="195">
        <v>0</v>
      </c>
      <c r="AD15" s="195">
        <v>0</v>
      </c>
      <c r="AE15" s="195">
        <v>43.96</v>
      </c>
      <c r="AF15" s="195">
        <v>0</v>
      </c>
      <c r="AG15" s="195">
        <v>0</v>
      </c>
      <c r="AH15" s="195">
        <v>0</v>
      </c>
      <c r="AI15" s="195">
        <v>-2.33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58.08</v>
      </c>
      <c r="AQ15" s="195">
        <v>14.52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137.85</v>
      </c>
      <c r="L16" s="195">
        <v>2.9</v>
      </c>
      <c r="M16" s="195">
        <v>42.8</v>
      </c>
      <c r="N16" s="195">
        <v>50.22</v>
      </c>
      <c r="O16" s="195">
        <v>70.94</v>
      </c>
      <c r="P16" s="195">
        <v>26.65</v>
      </c>
      <c r="Q16" s="195">
        <v>2.91</v>
      </c>
      <c r="R16" s="195">
        <v>4.88</v>
      </c>
      <c r="S16" s="195">
        <v>5.37</v>
      </c>
      <c r="T16" s="195">
        <v>0</v>
      </c>
      <c r="U16" s="195">
        <v>53.3</v>
      </c>
      <c r="V16" s="195">
        <v>0</v>
      </c>
      <c r="W16" s="195">
        <v>4.92</v>
      </c>
      <c r="X16" s="195">
        <v>14.52</v>
      </c>
      <c r="Y16" s="195">
        <v>0</v>
      </c>
      <c r="Z16">
        <v>0</v>
      </c>
      <c r="AA16" s="195">
        <v>13.11</v>
      </c>
      <c r="AB16" s="195">
        <v>0</v>
      </c>
      <c r="AC16" s="195">
        <v>0</v>
      </c>
      <c r="AD16" s="195">
        <v>0</v>
      </c>
      <c r="AE16" s="195">
        <v>43.96</v>
      </c>
      <c r="AF16" s="195">
        <v>0</v>
      </c>
      <c r="AG16" s="195">
        <v>0</v>
      </c>
      <c r="AH16" s="195">
        <v>0</v>
      </c>
      <c r="AI16" s="195">
        <v>-2.33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58.08</v>
      </c>
      <c r="AQ16" s="195">
        <v>14.52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137.85</v>
      </c>
      <c r="L17" s="195">
        <v>2.9</v>
      </c>
      <c r="M17" s="195">
        <v>42.8</v>
      </c>
      <c r="N17" s="195">
        <v>50.22</v>
      </c>
      <c r="O17" s="195">
        <v>70.94</v>
      </c>
      <c r="P17" s="195">
        <v>26.65</v>
      </c>
      <c r="Q17" s="195">
        <v>2.91</v>
      </c>
      <c r="R17" s="195">
        <v>4.88</v>
      </c>
      <c r="S17" s="195">
        <v>5.37</v>
      </c>
      <c r="T17" s="195">
        <v>0</v>
      </c>
      <c r="U17" s="195">
        <v>53.3</v>
      </c>
      <c r="V17" s="195">
        <v>0</v>
      </c>
      <c r="W17" s="195">
        <v>4.92</v>
      </c>
      <c r="X17" s="195">
        <v>14.86</v>
      </c>
      <c r="Y17" s="195">
        <v>0</v>
      </c>
      <c r="Z17">
        <v>0</v>
      </c>
      <c r="AA17" s="195">
        <v>13.11</v>
      </c>
      <c r="AB17" s="195">
        <v>0</v>
      </c>
      <c r="AC17" s="195">
        <v>0</v>
      </c>
      <c r="AD17" s="195">
        <v>0</v>
      </c>
      <c r="AE17" s="195">
        <v>43.96</v>
      </c>
      <c r="AF17" s="195">
        <v>0</v>
      </c>
      <c r="AG17" s="195">
        <v>0</v>
      </c>
      <c r="AH17" s="195">
        <v>0</v>
      </c>
      <c r="AI17" s="195">
        <v>-2.33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58.08</v>
      </c>
      <c r="AQ17" s="195">
        <v>14.52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137.85</v>
      </c>
      <c r="L18" s="195">
        <v>2.9</v>
      </c>
      <c r="M18" s="195">
        <v>42.8</v>
      </c>
      <c r="N18" s="195">
        <v>50.22</v>
      </c>
      <c r="O18" s="195">
        <v>70.94</v>
      </c>
      <c r="P18" s="195">
        <v>26.65</v>
      </c>
      <c r="Q18" s="195">
        <v>2.91</v>
      </c>
      <c r="R18" s="195">
        <v>4.88</v>
      </c>
      <c r="S18" s="195">
        <v>5.37</v>
      </c>
      <c r="T18" s="195">
        <v>0</v>
      </c>
      <c r="U18" s="195">
        <v>53.3</v>
      </c>
      <c r="V18" s="195">
        <v>0</v>
      </c>
      <c r="W18" s="195">
        <v>4.92</v>
      </c>
      <c r="X18" s="195">
        <v>17.52</v>
      </c>
      <c r="Y18" s="195">
        <v>0</v>
      </c>
      <c r="Z18">
        <v>0</v>
      </c>
      <c r="AA18" s="195">
        <v>13.11</v>
      </c>
      <c r="AB18" s="195">
        <v>0</v>
      </c>
      <c r="AC18" s="195">
        <v>0</v>
      </c>
      <c r="AD18" s="195">
        <v>0</v>
      </c>
      <c r="AE18" s="195">
        <v>43.96</v>
      </c>
      <c r="AF18" s="195">
        <v>0</v>
      </c>
      <c r="AG18" s="195">
        <v>0</v>
      </c>
      <c r="AH18" s="195">
        <v>0</v>
      </c>
      <c r="AI18" s="195">
        <v>-2.33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58.08</v>
      </c>
      <c r="AQ18" s="195">
        <v>14.52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137.85</v>
      </c>
      <c r="L19" s="195">
        <v>2.9</v>
      </c>
      <c r="M19" s="195">
        <v>42.8</v>
      </c>
      <c r="N19" s="195">
        <v>50.22</v>
      </c>
      <c r="O19" s="195">
        <v>70.94</v>
      </c>
      <c r="P19" s="195">
        <v>26.65</v>
      </c>
      <c r="Q19" s="195">
        <v>2.91</v>
      </c>
      <c r="R19" s="195">
        <v>4.88</v>
      </c>
      <c r="S19" s="195">
        <v>5.37</v>
      </c>
      <c r="T19" s="195">
        <v>0</v>
      </c>
      <c r="U19" s="195">
        <v>53.3</v>
      </c>
      <c r="V19" s="195">
        <v>1.1299999999999999</v>
      </c>
      <c r="W19" s="195">
        <v>4.92</v>
      </c>
      <c r="X19" s="195">
        <v>14.52</v>
      </c>
      <c r="Y19" s="195">
        <v>0</v>
      </c>
      <c r="Z19">
        <v>0</v>
      </c>
      <c r="AA19" s="195">
        <v>13.11</v>
      </c>
      <c r="AB19" s="195">
        <v>0</v>
      </c>
      <c r="AC19" s="195">
        <v>0</v>
      </c>
      <c r="AD19" s="195">
        <v>0</v>
      </c>
      <c r="AE19" s="195">
        <v>43.96</v>
      </c>
      <c r="AF19" s="195">
        <v>0</v>
      </c>
      <c r="AG19" s="195">
        <v>0</v>
      </c>
      <c r="AH19" s="195">
        <v>0</v>
      </c>
      <c r="AI19" s="195">
        <v>-2.33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58.08</v>
      </c>
      <c r="AQ19" s="195">
        <v>14.52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137.85</v>
      </c>
      <c r="L20" s="195">
        <v>2.9</v>
      </c>
      <c r="M20" s="195">
        <v>42.8</v>
      </c>
      <c r="N20" s="195">
        <v>50.22</v>
      </c>
      <c r="O20" s="195">
        <v>70.94</v>
      </c>
      <c r="P20" s="195">
        <v>26.65</v>
      </c>
      <c r="Q20" s="195">
        <v>2.91</v>
      </c>
      <c r="R20" s="195">
        <v>4.88</v>
      </c>
      <c r="S20" s="195">
        <v>5.37</v>
      </c>
      <c r="T20" s="195">
        <v>0</v>
      </c>
      <c r="U20" s="195">
        <v>53.3</v>
      </c>
      <c r="V20" s="195">
        <v>1.1299999999999999</v>
      </c>
      <c r="W20" s="195">
        <v>4.92</v>
      </c>
      <c r="X20" s="195">
        <v>14.52</v>
      </c>
      <c r="Y20" s="195">
        <v>0</v>
      </c>
      <c r="Z20">
        <v>0</v>
      </c>
      <c r="AA20" s="195">
        <v>13.14</v>
      </c>
      <c r="AB20" s="195">
        <v>0</v>
      </c>
      <c r="AC20" s="195">
        <v>0</v>
      </c>
      <c r="AD20" s="195">
        <v>0</v>
      </c>
      <c r="AE20" s="195">
        <v>43.96</v>
      </c>
      <c r="AF20" s="195">
        <v>0</v>
      </c>
      <c r="AG20" s="195">
        <v>0</v>
      </c>
      <c r="AH20" s="195">
        <v>0</v>
      </c>
      <c r="AI20" s="195">
        <v>-2.33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58.08</v>
      </c>
      <c r="AQ20" s="195">
        <v>14.52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140</v>
      </c>
      <c r="L21" s="195">
        <v>2.9</v>
      </c>
      <c r="M21" s="195">
        <v>42.8</v>
      </c>
      <c r="N21" s="195">
        <v>50.22</v>
      </c>
      <c r="O21" s="195">
        <v>70.94</v>
      </c>
      <c r="P21" s="195">
        <v>26.65</v>
      </c>
      <c r="Q21" s="195">
        <v>2.91</v>
      </c>
      <c r="R21" s="195">
        <v>4.9000000000000004</v>
      </c>
      <c r="S21" s="195">
        <v>6</v>
      </c>
      <c r="T21" s="195">
        <v>0</v>
      </c>
      <c r="U21" s="195">
        <v>53.3</v>
      </c>
      <c r="V21" s="195">
        <v>0</v>
      </c>
      <c r="W21" s="195">
        <v>4.92</v>
      </c>
      <c r="X21" s="195">
        <v>14.52</v>
      </c>
      <c r="Y21" s="195">
        <v>0</v>
      </c>
      <c r="Z21">
        <v>0</v>
      </c>
      <c r="AA21" s="195">
        <v>13.79</v>
      </c>
      <c r="AB21" s="195">
        <v>0</v>
      </c>
      <c r="AC21" s="195">
        <v>0</v>
      </c>
      <c r="AD21" s="195">
        <v>0</v>
      </c>
      <c r="AE21" s="195">
        <v>43.96</v>
      </c>
      <c r="AF21" s="195">
        <v>0</v>
      </c>
      <c r="AG21" s="195">
        <v>0</v>
      </c>
      <c r="AH21" s="195">
        <v>0</v>
      </c>
      <c r="AI21" s="195">
        <v>-2.33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58.08</v>
      </c>
      <c r="AQ21" s="195">
        <v>14.52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140</v>
      </c>
      <c r="L22" s="195">
        <v>2.9</v>
      </c>
      <c r="M22" s="195">
        <v>42.8</v>
      </c>
      <c r="N22" s="195">
        <v>50.22</v>
      </c>
      <c r="O22" s="195">
        <v>70.94</v>
      </c>
      <c r="P22" s="195">
        <v>26.65</v>
      </c>
      <c r="Q22" s="195">
        <v>2.91</v>
      </c>
      <c r="R22" s="195">
        <v>4.9000000000000004</v>
      </c>
      <c r="S22" s="195">
        <v>6</v>
      </c>
      <c r="T22" s="195">
        <v>0</v>
      </c>
      <c r="U22" s="195">
        <v>53.3</v>
      </c>
      <c r="V22" s="195">
        <v>0</v>
      </c>
      <c r="W22" s="195">
        <v>4.92</v>
      </c>
      <c r="X22" s="195">
        <v>14.52</v>
      </c>
      <c r="Y22" s="195">
        <v>0</v>
      </c>
      <c r="Z22">
        <v>0</v>
      </c>
      <c r="AA22" s="195">
        <v>13.79</v>
      </c>
      <c r="AB22" s="195">
        <v>0</v>
      </c>
      <c r="AC22" s="195">
        <v>0</v>
      </c>
      <c r="AD22" s="195">
        <v>0</v>
      </c>
      <c r="AE22" s="195">
        <v>43.96</v>
      </c>
      <c r="AF22" s="195">
        <v>0</v>
      </c>
      <c r="AG22" s="195">
        <v>0</v>
      </c>
      <c r="AH22" s="195">
        <v>0</v>
      </c>
      <c r="AI22" s="195">
        <v>-2.33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58.08</v>
      </c>
      <c r="AQ22" s="195">
        <v>14.52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139.97</v>
      </c>
      <c r="L23" s="195">
        <v>2.9</v>
      </c>
      <c r="M23" s="195">
        <v>42.8</v>
      </c>
      <c r="N23" s="195">
        <v>50.22</v>
      </c>
      <c r="O23" s="195">
        <v>70.94</v>
      </c>
      <c r="P23" s="195">
        <v>26.65</v>
      </c>
      <c r="Q23" s="195">
        <v>2.91</v>
      </c>
      <c r="R23" s="195">
        <v>4.9000000000000004</v>
      </c>
      <c r="S23" s="195">
        <v>5.89</v>
      </c>
      <c r="T23" s="195">
        <v>0</v>
      </c>
      <c r="U23" s="195">
        <v>53.3</v>
      </c>
      <c r="V23" s="195">
        <v>0</v>
      </c>
      <c r="W23" s="195">
        <v>4.92</v>
      </c>
      <c r="X23" s="195">
        <v>14.52</v>
      </c>
      <c r="Y23" s="195">
        <v>0</v>
      </c>
      <c r="Z23">
        <v>0</v>
      </c>
      <c r="AA23" s="195">
        <v>13.79</v>
      </c>
      <c r="AB23" s="195">
        <v>0</v>
      </c>
      <c r="AC23" s="195">
        <v>0</v>
      </c>
      <c r="AD23" s="195">
        <v>0</v>
      </c>
      <c r="AE23" s="195">
        <v>43.6</v>
      </c>
      <c r="AF23" s="195">
        <v>0</v>
      </c>
      <c r="AG23" s="195">
        <v>0</v>
      </c>
      <c r="AH23" s="195">
        <v>0</v>
      </c>
      <c r="AI23" s="195">
        <v>-2.33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58.08</v>
      </c>
      <c r="AQ23" s="195">
        <v>14.52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139.97</v>
      </c>
      <c r="L24" s="195">
        <v>2.94</v>
      </c>
      <c r="M24" s="195">
        <v>42.8</v>
      </c>
      <c r="N24" s="195">
        <v>50.22</v>
      </c>
      <c r="O24" s="195">
        <v>70.94</v>
      </c>
      <c r="P24" s="195">
        <v>26.65</v>
      </c>
      <c r="Q24" s="195">
        <v>2.91</v>
      </c>
      <c r="R24" s="195">
        <v>4.9000000000000004</v>
      </c>
      <c r="S24" s="195">
        <v>5.89</v>
      </c>
      <c r="T24" s="195">
        <v>0</v>
      </c>
      <c r="U24" s="195">
        <v>53.3</v>
      </c>
      <c r="V24" s="195">
        <v>0</v>
      </c>
      <c r="W24" s="195">
        <v>4.92</v>
      </c>
      <c r="X24" s="195">
        <v>14.52</v>
      </c>
      <c r="Y24" s="195">
        <v>0</v>
      </c>
      <c r="Z24">
        <v>0</v>
      </c>
      <c r="AA24" s="195">
        <v>13.79</v>
      </c>
      <c r="AB24" s="195">
        <v>0</v>
      </c>
      <c r="AC24" s="195">
        <v>0</v>
      </c>
      <c r="AD24" s="195">
        <v>0</v>
      </c>
      <c r="AE24" s="195">
        <v>43.6</v>
      </c>
      <c r="AF24" s="195">
        <v>0</v>
      </c>
      <c r="AG24" s="195">
        <v>0</v>
      </c>
      <c r="AH24" s="195">
        <v>0</v>
      </c>
      <c r="AI24" s="195">
        <v>-2.33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58.08</v>
      </c>
      <c r="AQ24" s="195">
        <v>14.52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139.97</v>
      </c>
      <c r="L25" s="195">
        <v>2.94</v>
      </c>
      <c r="M25" s="195">
        <v>42.8</v>
      </c>
      <c r="N25" s="195">
        <v>50.22</v>
      </c>
      <c r="O25" s="195">
        <v>70.94</v>
      </c>
      <c r="P25" s="195">
        <v>26.65</v>
      </c>
      <c r="Q25" s="195">
        <v>2.91</v>
      </c>
      <c r="R25" s="195">
        <v>4.9000000000000004</v>
      </c>
      <c r="S25" s="195">
        <v>5.89</v>
      </c>
      <c r="T25" s="195">
        <v>0</v>
      </c>
      <c r="U25" s="195">
        <v>59.43</v>
      </c>
      <c r="V25" s="195">
        <v>0</v>
      </c>
      <c r="W25" s="195">
        <v>4.84</v>
      </c>
      <c r="X25" s="195">
        <v>13.85</v>
      </c>
      <c r="Y25" s="195">
        <v>0</v>
      </c>
      <c r="Z25">
        <v>0</v>
      </c>
      <c r="AA25" s="195">
        <v>13.79</v>
      </c>
      <c r="AB25" s="195">
        <v>0</v>
      </c>
      <c r="AC25" s="195">
        <v>0</v>
      </c>
      <c r="AD25" s="195">
        <v>0</v>
      </c>
      <c r="AE25" s="195">
        <v>43.6</v>
      </c>
      <c r="AF25" s="195">
        <v>0</v>
      </c>
      <c r="AG25" s="195">
        <v>0</v>
      </c>
      <c r="AH25" s="195">
        <v>0</v>
      </c>
      <c r="AI25" s="195">
        <v>-2.33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58.08</v>
      </c>
      <c r="AQ25" s="195">
        <v>14.52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139.97</v>
      </c>
      <c r="L26" s="195">
        <v>2.94</v>
      </c>
      <c r="M26" s="195">
        <v>42.8</v>
      </c>
      <c r="N26" s="195">
        <v>50.22</v>
      </c>
      <c r="O26" s="195">
        <v>70.94</v>
      </c>
      <c r="P26" s="195">
        <v>26.65</v>
      </c>
      <c r="Q26" s="195">
        <v>2.91</v>
      </c>
      <c r="R26" s="195">
        <v>4.9000000000000004</v>
      </c>
      <c r="S26" s="195">
        <v>5.89</v>
      </c>
      <c r="T26" s="195">
        <v>0</v>
      </c>
      <c r="U26" s="195">
        <v>59.43</v>
      </c>
      <c r="V26" s="195">
        <v>0</v>
      </c>
      <c r="W26" s="195">
        <v>4.84</v>
      </c>
      <c r="X26" s="195">
        <v>14.52</v>
      </c>
      <c r="Y26" s="195">
        <v>0</v>
      </c>
      <c r="Z26">
        <v>0</v>
      </c>
      <c r="AA26" s="195">
        <v>13.79</v>
      </c>
      <c r="AB26" s="195">
        <v>0</v>
      </c>
      <c r="AC26" s="195">
        <v>0</v>
      </c>
      <c r="AD26" s="195">
        <v>0</v>
      </c>
      <c r="AE26" s="195">
        <v>43.6</v>
      </c>
      <c r="AF26" s="195">
        <v>0</v>
      </c>
      <c r="AG26" s="195">
        <v>0</v>
      </c>
      <c r="AH26" s="195">
        <v>0</v>
      </c>
      <c r="AI26" s="195">
        <v>-2.33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58.08</v>
      </c>
      <c r="AQ26" s="195">
        <v>14.52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139.97</v>
      </c>
      <c r="L27" s="195">
        <v>2.94</v>
      </c>
      <c r="M27" s="195">
        <v>42.8</v>
      </c>
      <c r="N27" s="195">
        <v>50.22</v>
      </c>
      <c r="O27" s="195">
        <v>70.94</v>
      </c>
      <c r="P27" s="195">
        <v>26.65</v>
      </c>
      <c r="Q27" s="195">
        <v>2.91</v>
      </c>
      <c r="R27" s="195">
        <v>8.17</v>
      </c>
      <c r="S27" s="195">
        <v>5.89</v>
      </c>
      <c r="T27" s="195">
        <v>0</v>
      </c>
      <c r="U27" s="195">
        <v>58.95</v>
      </c>
      <c r="V27" s="195">
        <v>0</v>
      </c>
      <c r="W27" s="195">
        <v>4.84</v>
      </c>
      <c r="X27" s="195">
        <v>14.52</v>
      </c>
      <c r="Y27" s="195">
        <v>0</v>
      </c>
      <c r="Z27">
        <v>0</v>
      </c>
      <c r="AA27" s="195">
        <v>13.11</v>
      </c>
      <c r="AB27" s="195">
        <v>0</v>
      </c>
      <c r="AC27" s="195">
        <v>0</v>
      </c>
      <c r="AD27" s="195">
        <v>0</v>
      </c>
      <c r="AE27" s="195">
        <v>43.6</v>
      </c>
      <c r="AF27" s="195">
        <v>0</v>
      </c>
      <c r="AG27" s="195">
        <v>0</v>
      </c>
      <c r="AH27" s="195">
        <v>0</v>
      </c>
      <c r="AI27" s="195">
        <v>-2.33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58.08</v>
      </c>
      <c r="AQ27" s="195">
        <v>14.52</v>
      </c>
      <c r="AR27" s="195">
        <v>9.2100000000000009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139.97</v>
      </c>
      <c r="L28" s="195">
        <v>2.94</v>
      </c>
      <c r="M28" s="195">
        <v>42.8</v>
      </c>
      <c r="N28" s="195">
        <v>50.22</v>
      </c>
      <c r="O28" s="195">
        <v>70.94</v>
      </c>
      <c r="P28" s="195">
        <v>26.65</v>
      </c>
      <c r="Q28" s="195">
        <v>2.91</v>
      </c>
      <c r="R28" s="195">
        <v>8.17</v>
      </c>
      <c r="S28" s="195">
        <v>5.89</v>
      </c>
      <c r="T28" s="195">
        <v>0</v>
      </c>
      <c r="U28" s="195">
        <v>58.95</v>
      </c>
      <c r="V28" s="195">
        <v>0</v>
      </c>
      <c r="W28" s="195">
        <v>4.84</v>
      </c>
      <c r="X28" s="195">
        <v>14.52</v>
      </c>
      <c r="Y28" s="195">
        <v>0</v>
      </c>
      <c r="Z28">
        <v>0</v>
      </c>
      <c r="AA28" s="195">
        <v>13.11</v>
      </c>
      <c r="AB28" s="195">
        <v>0</v>
      </c>
      <c r="AC28" s="195">
        <v>0</v>
      </c>
      <c r="AD28" s="195">
        <v>0</v>
      </c>
      <c r="AE28" s="195">
        <v>43.6</v>
      </c>
      <c r="AF28" s="195">
        <v>0</v>
      </c>
      <c r="AG28" s="195">
        <v>0</v>
      </c>
      <c r="AH28" s="195">
        <v>0</v>
      </c>
      <c r="AI28" s="195">
        <v>-2.33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58.08</v>
      </c>
      <c r="AQ28" s="195">
        <v>14.52</v>
      </c>
      <c r="AR28" s="195">
        <v>14.37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139.97</v>
      </c>
      <c r="L29" s="195">
        <v>2.94</v>
      </c>
      <c r="M29" s="195">
        <v>42.8</v>
      </c>
      <c r="N29" s="195">
        <v>50.22</v>
      </c>
      <c r="O29" s="195">
        <v>70.94</v>
      </c>
      <c r="P29" s="195">
        <v>26.65</v>
      </c>
      <c r="Q29" s="195">
        <v>2.91</v>
      </c>
      <c r="R29" s="195">
        <v>5.48</v>
      </c>
      <c r="S29" s="195">
        <v>5.89</v>
      </c>
      <c r="T29" s="195">
        <v>0</v>
      </c>
      <c r="U29" s="195">
        <v>58.95</v>
      </c>
      <c r="V29" s="195">
        <v>0</v>
      </c>
      <c r="W29" s="195">
        <v>4.84</v>
      </c>
      <c r="X29" s="195">
        <v>14.52</v>
      </c>
      <c r="Y29" s="195">
        <v>0</v>
      </c>
      <c r="Z29">
        <v>0</v>
      </c>
      <c r="AA29" s="195">
        <v>13.11</v>
      </c>
      <c r="AB29" s="195">
        <v>0</v>
      </c>
      <c r="AC29" s="195">
        <v>0</v>
      </c>
      <c r="AD29" s="195">
        <v>0</v>
      </c>
      <c r="AE29" s="195">
        <v>43.6</v>
      </c>
      <c r="AF29" s="195">
        <v>0</v>
      </c>
      <c r="AG29" s="195">
        <v>0</v>
      </c>
      <c r="AH29" s="195">
        <v>0</v>
      </c>
      <c r="AI29" s="195">
        <v>-2.33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58.08</v>
      </c>
      <c r="AQ29" s="195">
        <v>14.52</v>
      </c>
      <c r="AR29" s="195">
        <v>23.97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139.97</v>
      </c>
      <c r="L30" s="195">
        <v>2.94</v>
      </c>
      <c r="M30" s="195">
        <v>42.8</v>
      </c>
      <c r="N30" s="195">
        <v>50.22</v>
      </c>
      <c r="O30" s="195">
        <v>70.94</v>
      </c>
      <c r="P30" s="195">
        <v>26.65</v>
      </c>
      <c r="Q30" s="195">
        <v>2.91</v>
      </c>
      <c r="R30" s="195">
        <v>5.48</v>
      </c>
      <c r="S30" s="195">
        <v>5.89</v>
      </c>
      <c r="T30" s="195">
        <v>0</v>
      </c>
      <c r="U30" s="195">
        <v>58.95</v>
      </c>
      <c r="V30" s="195">
        <v>0</v>
      </c>
      <c r="W30" s="195">
        <v>4.84</v>
      </c>
      <c r="X30" s="195">
        <v>14.52</v>
      </c>
      <c r="Y30" s="195">
        <v>0</v>
      </c>
      <c r="Z30">
        <v>0</v>
      </c>
      <c r="AA30" s="195">
        <v>13.11</v>
      </c>
      <c r="AB30" s="195">
        <v>0</v>
      </c>
      <c r="AC30" s="195">
        <v>0</v>
      </c>
      <c r="AD30" s="195">
        <v>0</v>
      </c>
      <c r="AE30" s="195">
        <v>43.6</v>
      </c>
      <c r="AF30" s="195">
        <v>0</v>
      </c>
      <c r="AG30" s="195">
        <v>0</v>
      </c>
      <c r="AH30" s="195">
        <v>0</v>
      </c>
      <c r="AI30" s="195">
        <v>-2.33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62.92</v>
      </c>
      <c r="AQ30" s="195">
        <v>14.52</v>
      </c>
      <c r="AR30" s="195">
        <v>30.23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139.97</v>
      </c>
      <c r="L31" s="195">
        <v>2.94</v>
      </c>
      <c r="M31" s="195">
        <v>42.8</v>
      </c>
      <c r="N31" s="195">
        <v>50.22</v>
      </c>
      <c r="O31" s="195">
        <v>70.94</v>
      </c>
      <c r="P31" s="195">
        <v>26.65</v>
      </c>
      <c r="Q31" s="195">
        <v>2.91</v>
      </c>
      <c r="R31" s="195">
        <v>7.94</v>
      </c>
      <c r="S31" s="195">
        <v>5.89</v>
      </c>
      <c r="T31" s="195">
        <v>0</v>
      </c>
      <c r="U31" s="195">
        <v>58.47</v>
      </c>
      <c r="V31" s="195">
        <v>0</v>
      </c>
      <c r="W31" s="195">
        <v>4.84</v>
      </c>
      <c r="X31" s="195">
        <v>14.52</v>
      </c>
      <c r="Y31" s="195">
        <v>0</v>
      </c>
      <c r="Z31">
        <v>0</v>
      </c>
      <c r="AA31" s="195">
        <v>13.14</v>
      </c>
      <c r="AB31" s="195">
        <v>0</v>
      </c>
      <c r="AC31" s="195">
        <v>0</v>
      </c>
      <c r="AD31" s="195">
        <v>0</v>
      </c>
      <c r="AE31" s="195">
        <v>43.6</v>
      </c>
      <c r="AF31" s="195">
        <v>0</v>
      </c>
      <c r="AG31" s="195">
        <v>0</v>
      </c>
      <c r="AH31" s="195">
        <v>0</v>
      </c>
      <c r="AI31" s="195">
        <v>-2.33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58.08</v>
      </c>
      <c r="AQ31" s="195">
        <v>14.52</v>
      </c>
      <c r="AR31" s="195">
        <v>37.950000000000003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139.96</v>
      </c>
      <c r="L32" s="195">
        <v>2.94</v>
      </c>
      <c r="M32" s="195">
        <v>42.8</v>
      </c>
      <c r="N32" s="195">
        <v>50.22</v>
      </c>
      <c r="O32" s="195">
        <v>70.94</v>
      </c>
      <c r="P32" s="195">
        <v>26.65</v>
      </c>
      <c r="Q32" s="195">
        <v>2.91</v>
      </c>
      <c r="R32" s="195">
        <v>7.94</v>
      </c>
      <c r="S32" s="195">
        <v>5.89</v>
      </c>
      <c r="T32" s="195">
        <v>0</v>
      </c>
      <c r="U32" s="195">
        <v>58.47</v>
      </c>
      <c r="V32" s="195">
        <v>0</v>
      </c>
      <c r="W32" s="195">
        <v>4.84</v>
      </c>
      <c r="X32" s="195">
        <v>14.52</v>
      </c>
      <c r="Y32" s="195">
        <v>0</v>
      </c>
      <c r="Z32">
        <v>0</v>
      </c>
      <c r="AA32" s="195">
        <v>13.14</v>
      </c>
      <c r="AB32" s="195">
        <v>0</v>
      </c>
      <c r="AC32" s="195">
        <v>0</v>
      </c>
      <c r="AD32" s="195">
        <v>0</v>
      </c>
      <c r="AE32" s="195">
        <v>43.6</v>
      </c>
      <c r="AF32" s="195">
        <v>0</v>
      </c>
      <c r="AG32" s="195">
        <v>0</v>
      </c>
      <c r="AH32" s="195">
        <v>0</v>
      </c>
      <c r="AI32" s="195">
        <v>-2.33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58.08</v>
      </c>
      <c r="AQ32" s="195">
        <v>14.52</v>
      </c>
      <c r="AR32" s="195">
        <v>45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140</v>
      </c>
      <c r="L33" s="195">
        <v>2.95</v>
      </c>
      <c r="M33" s="195">
        <v>42.8</v>
      </c>
      <c r="N33" s="195">
        <v>50.22</v>
      </c>
      <c r="O33" s="195">
        <v>70.94</v>
      </c>
      <c r="P33" s="195">
        <v>26.65</v>
      </c>
      <c r="Q33" s="195">
        <v>2.91</v>
      </c>
      <c r="R33" s="195">
        <v>8.09</v>
      </c>
      <c r="S33" s="195">
        <v>5.92</v>
      </c>
      <c r="T33" s="195">
        <v>0</v>
      </c>
      <c r="U33" s="195">
        <v>58.47</v>
      </c>
      <c r="V33" s="195">
        <v>0</v>
      </c>
      <c r="W33" s="195">
        <v>4.84</v>
      </c>
      <c r="X33" s="195">
        <v>14.52</v>
      </c>
      <c r="Y33" s="195">
        <v>0</v>
      </c>
      <c r="Z33">
        <v>0</v>
      </c>
      <c r="AA33" s="195">
        <v>13.14</v>
      </c>
      <c r="AB33" s="195">
        <v>0</v>
      </c>
      <c r="AC33" s="195">
        <v>0</v>
      </c>
      <c r="AD33" s="195">
        <v>0</v>
      </c>
      <c r="AE33" s="195">
        <v>43.6</v>
      </c>
      <c r="AF33" s="195">
        <v>0</v>
      </c>
      <c r="AG33" s="195">
        <v>0</v>
      </c>
      <c r="AH33" s="195">
        <v>0</v>
      </c>
      <c r="AI33" s="195">
        <v>-2.33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58.08</v>
      </c>
      <c r="AQ33" s="195">
        <v>14.52</v>
      </c>
      <c r="AR33" s="195">
        <v>46.5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140</v>
      </c>
      <c r="L34" s="195">
        <v>2.95</v>
      </c>
      <c r="M34" s="195">
        <v>42.8</v>
      </c>
      <c r="N34" s="195">
        <v>50.22</v>
      </c>
      <c r="O34" s="195">
        <v>70.94</v>
      </c>
      <c r="P34" s="195">
        <v>26.65</v>
      </c>
      <c r="Q34" s="195">
        <v>2.91</v>
      </c>
      <c r="R34" s="195">
        <v>8.09</v>
      </c>
      <c r="S34" s="195">
        <v>5.92</v>
      </c>
      <c r="T34" s="195">
        <v>0</v>
      </c>
      <c r="U34" s="195">
        <v>58.47</v>
      </c>
      <c r="V34" s="195">
        <v>0</v>
      </c>
      <c r="W34" s="195">
        <v>4.84</v>
      </c>
      <c r="X34" s="195">
        <v>14.52</v>
      </c>
      <c r="Y34" s="195">
        <v>0</v>
      </c>
      <c r="Z34">
        <v>0</v>
      </c>
      <c r="AA34" s="195">
        <v>13.14</v>
      </c>
      <c r="AB34" s="195">
        <v>0</v>
      </c>
      <c r="AC34" s="195">
        <v>0</v>
      </c>
      <c r="AD34" s="195">
        <v>0</v>
      </c>
      <c r="AE34" s="195">
        <v>43.6</v>
      </c>
      <c r="AF34" s="195">
        <v>0</v>
      </c>
      <c r="AG34" s="195">
        <v>0</v>
      </c>
      <c r="AH34" s="195">
        <v>0</v>
      </c>
      <c r="AI34" s="195">
        <v>-2.33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58.08</v>
      </c>
      <c r="AQ34" s="195">
        <v>14.52</v>
      </c>
      <c r="AR34" s="195">
        <v>47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140</v>
      </c>
      <c r="L35" s="195">
        <v>2.95</v>
      </c>
      <c r="M35" s="195">
        <v>42.8</v>
      </c>
      <c r="N35" s="195">
        <v>50.22</v>
      </c>
      <c r="O35" s="195">
        <v>70.94</v>
      </c>
      <c r="P35" s="195">
        <v>26.65</v>
      </c>
      <c r="Q35" s="195">
        <v>2.91</v>
      </c>
      <c r="R35" s="195">
        <v>8.61</v>
      </c>
      <c r="S35" s="195">
        <v>6.02</v>
      </c>
      <c r="T35" s="195">
        <v>0</v>
      </c>
      <c r="U35" s="195">
        <v>59.17</v>
      </c>
      <c r="V35" s="195">
        <v>0</v>
      </c>
      <c r="W35" s="195">
        <v>4.84</v>
      </c>
      <c r="X35" s="195">
        <v>22.82</v>
      </c>
      <c r="Y35" s="195">
        <v>0</v>
      </c>
      <c r="Z35">
        <v>0</v>
      </c>
      <c r="AA35" s="195">
        <v>13.14</v>
      </c>
      <c r="AB35" s="195">
        <v>0</v>
      </c>
      <c r="AC35" s="195">
        <v>0</v>
      </c>
      <c r="AD35" s="195">
        <v>0</v>
      </c>
      <c r="AE35" s="195">
        <v>43.6</v>
      </c>
      <c r="AF35" s="195">
        <v>0</v>
      </c>
      <c r="AG35" s="195">
        <v>0</v>
      </c>
      <c r="AH35" s="195">
        <v>0</v>
      </c>
      <c r="AI35" s="195">
        <v>-2.33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58.08</v>
      </c>
      <c r="AQ35" s="195">
        <v>14.52</v>
      </c>
      <c r="AR35" s="195">
        <v>47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140</v>
      </c>
      <c r="L36" s="195">
        <v>2.95</v>
      </c>
      <c r="M36" s="195">
        <v>42.8</v>
      </c>
      <c r="N36" s="195">
        <v>50.22</v>
      </c>
      <c r="O36" s="195">
        <v>70.94</v>
      </c>
      <c r="P36" s="195">
        <v>26.65</v>
      </c>
      <c r="Q36" s="195">
        <v>2.91</v>
      </c>
      <c r="R36" s="195">
        <v>8.61</v>
      </c>
      <c r="S36" s="195">
        <v>6.02</v>
      </c>
      <c r="T36" s="195">
        <v>0</v>
      </c>
      <c r="U36" s="195">
        <v>59.28</v>
      </c>
      <c r="V36" s="195">
        <v>0</v>
      </c>
      <c r="W36" s="195">
        <v>4.84</v>
      </c>
      <c r="X36" s="195">
        <v>14.52</v>
      </c>
      <c r="Y36" s="195">
        <v>0</v>
      </c>
      <c r="Z36">
        <v>0</v>
      </c>
      <c r="AA36" s="195">
        <v>13.14</v>
      </c>
      <c r="AB36" s="195">
        <v>0</v>
      </c>
      <c r="AC36" s="195">
        <v>0</v>
      </c>
      <c r="AD36" s="195">
        <v>0</v>
      </c>
      <c r="AE36" s="195">
        <v>43.6</v>
      </c>
      <c r="AF36" s="195">
        <v>0</v>
      </c>
      <c r="AG36" s="195">
        <v>0</v>
      </c>
      <c r="AH36" s="195">
        <v>0</v>
      </c>
      <c r="AI36" s="195">
        <v>-2.33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58.08</v>
      </c>
      <c r="AQ36" s="195">
        <v>14.52</v>
      </c>
      <c r="AR36" s="195">
        <v>47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140</v>
      </c>
      <c r="L37" s="195">
        <v>2.97</v>
      </c>
      <c r="M37" s="195">
        <v>61.74</v>
      </c>
      <c r="N37" s="195">
        <v>50.22</v>
      </c>
      <c r="O37" s="195">
        <v>70.94</v>
      </c>
      <c r="P37" s="195">
        <v>26.65</v>
      </c>
      <c r="Q37" s="195">
        <v>2.91</v>
      </c>
      <c r="R37" s="195">
        <v>8.61</v>
      </c>
      <c r="S37" s="195">
        <v>6.02</v>
      </c>
      <c r="T37" s="195">
        <v>0</v>
      </c>
      <c r="U37" s="195">
        <v>59.28</v>
      </c>
      <c r="V37" s="195">
        <v>0</v>
      </c>
      <c r="W37" s="195">
        <v>4.84</v>
      </c>
      <c r="X37" s="195">
        <v>38.72</v>
      </c>
      <c r="Y37" s="195">
        <v>0</v>
      </c>
      <c r="Z37">
        <v>0</v>
      </c>
      <c r="AA37" s="195">
        <v>13.14</v>
      </c>
      <c r="AB37" s="195">
        <v>0</v>
      </c>
      <c r="AC37" s="195">
        <v>0</v>
      </c>
      <c r="AD37" s="195">
        <v>0</v>
      </c>
      <c r="AE37" s="195">
        <v>43.6</v>
      </c>
      <c r="AF37" s="195">
        <v>0</v>
      </c>
      <c r="AG37" s="195">
        <v>0</v>
      </c>
      <c r="AH37" s="195">
        <v>0</v>
      </c>
      <c r="AI37" s="195">
        <v>-2.33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59.1</v>
      </c>
      <c r="AQ37" s="195">
        <v>14.52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140</v>
      </c>
      <c r="L38" s="195">
        <v>2.97</v>
      </c>
      <c r="M38" s="195">
        <v>61.74</v>
      </c>
      <c r="N38" s="195">
        <v>50.22</v>
      </c>
      <c r="O38" s="195">
        <v>70.94</v>
      </c>
      <c r="P38" s="195">
        <v>26.65</v>
      </c>
      <c r="Q38" s="195">
        <v>2.91</v>
      </c>
      <c r="R38" s="195">
        <v>8.61</v>
      </c>
      <c r="S38" s="195">
        <v>6.02</v>
      </c>
      <c r="T38" s="195">
        <v>0</v>
      </c>
      <c r="U38" s="195">
        <v>59.28</v>
      </c>
      <c r="V38" s="195">
        <v>2.75</v>
      </c>
      <c r="W38" s="195">
        <v>4.84</v>
      </c>
      <c r="X38" s="195">
        <v>62.71</v>
      </c>
      <c r="Y38" s="195">
        <v>0</v>
      </c>
      <c r="Z38">
        <v>0</v>
      </c>
      <c r="AA38" s="195">
        <v>13.14</v>
      </c>
      <c r="AB38" s="195">
        <v>0</v>
      </c>
      <c r="AC38" s="195">
        <v>0</v>
      </c>
      <c r="AD38" s="195">
        <v>0</v>
      </c>
      <c r="AE38" s="195">
        <v>38.1</v>
      </c>
      <c r="AF38" s="195">
        <v>0</v>
      </c>
      <c r="AG38" s="195">
        <v>0</v>
      </c>
      <c r="AH38" s="195">
        <v>0</v>
      </c>
      <c r="AI38" s="195">
        <v>-2.33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59.1</v>
      </c>
      <c r="AQ38" s="195">
        <v>14.52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140</v>
      </c>
      <c r="L39" s="195">
        <v>2.97</v>
      </c>
      <c r="M39" s="195">
        <v>61.74</v>
      </c>
      <c r="N39" s="195">
        <v>50.22</v>
      </c>
      <c r="O39" s="195">
        <v>70.94</v>
      </c>
      <c r="P39" s="195">
        <v>26.65</v>
      </c>
      <c r="Q39" s="195">
        <v>2.91</v>
      </c>
      <c r="R39" s="195">
        <v>9.57</v>
      </c>
      <c r="S39" s="195">
        <v>6.02</v>
      </c>
      <c r="T39" s="195">
        <v>0</v>
      </c>
      <c r="U39" s="195">
        <v>58.95</v>
      </c>
      <c r="V39" s="195">
        <v>3.78</v>
      </c>
      <c r="W39" s="195">
        <v>4.84</v>
      </c>
      <c r="X39" s="195">
        <v>62.72</v>
      </c>
      <c r="Y39" s="195">
        <v>0</v>
      </c>
      <c r="Z39">
        <v>0</v>
      </c>
      <c r="AA39" s="195">
        <v>13.14</v>
      </c>
      <c r="AB39" s="195">
        <v>0</v>
      </c>
      <c r="AC39" s="195">
        <v>0</v>
      </c>
      <c r="AD39" s="195">
        <v>0</v>
      </c>
      <c r="AE39" s="195">
        <v>43.6</v>
      </c>
      <c r="AF39" s="195">
        <v>0</v>
      </c>
      <c r="AG39" s="195">
        <v>0</v>
      </c>
      <c r="AH39" s="195">
        <v>0</v>
      </c>
      <c r="AI39" s="195">
        <v>-2.33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59.1</v>
      </c>
      <c r="AQ39" s="195">
        <v>14.52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140</v>
      </c>
      <c r="L40" s="195">
        <v>2.97</v>
      </c>
      <c r="M40" s="195">
        <v>61.74</v>
      </c>
      <c r="N40" s="195">
        <v>50.22</v>
      </c>
      <c r="O40" s="195">
        <v>70.94</v>
      </c>
      <c r="P40" s="195">
        <v>26.65</v>
      </c>
      <c r="Q40" s="195">
        <v>2.91</v>
      </c>
      <c r="R40" s="195">
        <v>9.57</v>
      </c>
      <c r="S40" s="195">
        <v>6.02</v>
      </c>
      <c r="T40" s="195">
        <v>0</v>
      </c>
      <c r="U40" s="195">
        <v>58.95</v>
      </c>
      <c r="V40" s="195">
        <v>3.78</v>
      </c>
      <c r="W40" s="195">
        <v>4.84</v>
      </c>
      <c r="X40" s="195">
        <v>62.72</v>
      </c>
      <c r="Y40" s="195">
        <v>0</v>
      </c>
      <c r="Z40">
        <v>0</v>
      </c>
      <c r="AA40" s="195">
        <v>13.14</v>
      </c>
      <c r="AB40" s="195">
        <v>0</v>
      </c>
      <c r="AC40" s="195">
        <v>0</v>
      </c>
      <c r="AD40" s="195">
        <v>0</v>
      </c>
      <c r="AE40" s="195">
        <v>43.6</v>
      </c>
      <c r="AF40" s="195">
        <v>0</v>
      </c>
      <c r="AG40" s="195">
        <v>0</v>
      </c>
      <c r="AH40" s="195">
        <v>0</v>
      </c>
      <c r="AI40" s="195">
        <v>-2.33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64.709999999999994</v>
      </c>
      <c r="AQ40" s="195">
        <v>14.52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140</v>
      </c>
      <c r="L41" s="195">
        <v>2.97</v>
      </c>
      <c r="M41" s="195">
        <v>61.74</v>
      </c>
      <c r="N41" s="195">
        <v>50.22</v>
      </c>
      <c r="O41" s="195">
        <v>70.94</v>
      </c>
      <c r="P41" s="195">
        <v>26.65</v>
      </c>
      <c r="Q41" s="195">
        <v>2.91</v>
      </c>
      <c r="R41" s="195">
        <v>9.57</v>
      </c>
      <c r="S41" s="195">
        <v>6.02</v>
      </c>
      <c r="T41" s="195">
        <v>0</v>
      </c>
      <c r="U41" s="195">
        <v>58.95</v>
      </c>
      <c r="V41" s="195">
        <v>3.78</v>
      </c>
      <c r="W41" s="195">
        <v>4.84</v>
      </c>
      <c r="X41" s="195">
        <v>62.72</v>
      </c>
      <c r="Y41" s="195">
        <v>0</v>
      </c>
      <c r="Z41">
        <v>0</v>
      </c>
      <c r="AA41" s="195">
        <v>13.14</v>
      </c>
      <c r="AB41" s="195">
        <v>0</v>
      </c>
      <c r="AC41" s="195">
        <v>0</v>
      </c>
      <c r="AD41" s="195">
        <v>0</v>
      </c>
      <c r="AE41" s="195">
        <v>43.6</v>
      </c>
      <c r="AF41" s="195">
        <v>0</v>
      </c>
      <c r="AG41" s="195">
        <v>0</v>
      </c>
      <c r="AH41" s="195">
        <v>0</v>
      </c>
      <c r="AI41" s="195">
        <v>-2.33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58.08</v>
      </c>
      <c r="AQ41" s="195">
        <v>14.52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140</v>
      </c>
      <c r="L42" s="195">
        <v>2.97</v>
      </c>
      <c r="M42" s="195">
        <v>61.74</v>
      </c>
      <c r="N42" s="195">
        <v>50.22</v>
      </c>
      <c r="O42" s="195">
        <v>70.94</v>
      </c>
      <c r="P42" s="195">
        <v>26.65</v>
      </c>
      <c r="Q42" s="195">
        <v>2.91</v>
      </c>
      <c r="R42" s="195">
        <v>9.57</v>
      </c>
      <c r="S42" s="195">
        <v>6.02</v>
      </c>
      <c r="T42" s="195">
        <v>0</v>
      </c>
      <c r="U42" s="195">
        <v>58.95</v>
      </c>
      <c r="V42" s="195">
        <v>3.78</v>
      </c>
      <c r="W42" s="195">
        <v>4.84</v>
      </c>
      <c r="X42" s="195">
        <v>62.72</v>
      </c>
      <c r="Y42" s="195">
        <v>0</v>
      </c>
      <c r="Z42">
        <v>0</v>
      </c>
      <c r="AA42" s="195">
        <v>13.14</v>
      </c>
      <c r="AB42" s="195">
        <v>0</v>
      </c>
      <c r="AC42" s="195">
        <v>0</v>
      </c>
      <c r="AD42" s="195">
        <v>0</v>
      </c>
      <c r="AE42" s="195">
        <v>43.6</v>
      </c>
      <c r="AF42" s="195">
        <v>0</v>
      </c>
      <c r="AG42" s="195">
        <v>0</v>
      </c>
      <c r="AH42" s="195">
        <v>0</v>
      </c>
      <c r="AI42" s="195">
        <v>-2.33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58.08</v>
      </c>
      <c r="AQ42" s="195">
        <v>14.52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140</v>
      </c>
      <c r="L43" s="195">
        <v>2.97</v>
      </c>
      <c r="M43" s="195">
        <v>61.74</v>
      </c>
      <c r="N43" s="195">
        <v>50.22</v>
      </c>
      <c r="O43" s="195">
        <v>70.94</v>
      </c>
      <c r="P43" s="195">
        <v>26.65</v>
      </c>
      <c r="Q43" s="195">
        <v>2.91</v>
      </c>
      <c r="R43" s="195">
        <v>9.57</v>
      </c>
      <c r="S43" s="195">
        <v>6.02</v>
      </c>
      <c r="T43" s="195">
        <v>0</v>
      </c>
      <c r="U43" s="195">
        <v>58.95</v>
      </c>
      <c r="V43" s="195">
        <v>3.74</v>
      </c>
      <c r="W43" s="195">
        <v>4.84</v>
      </c>
      <c r="X43" s="195">
        <v>62.72</v>
      </c>
      <c r="Y43" s="195">
        <v>0</v>
      </c>
      <c r="Z43">
        <v>0</v>
      </c>
      <c r="AA43" s="195">
        <v>13.17</v>
      </c>
      <c r="AB43" s="195">
        <v>0</v>
      </c>
      <c r="AC43" s="195">
        <v>0</v>
      </c>
      <c r="AD43" s="195">
        <v>0</v>
      </c>
      <c r="AE43" s="195">
        <v>43.6</v>
      </c>
      <c r="AF43" s="195">
        <v>0</v>
      </c>
      <c r="AG43" s="195">
        <v>0</v>
      </c>
      <c r="AH43" s="195">
        <v>0</v>
      </c>
      <c r="AI43" s="195">
        <v>-2.33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58.08</v>
      </c>
      <c r="AQ43" s="195">
        <v>14.52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140</v>
      </c>
      <c r="L44" s="195">
        <v>2.97</v>
      </c>
      <c r="M44" s="195">
        <v>61.74</v>
      </c>
      <c r="N44" s="195">
        <v>50.22</v>
      </c>
      <c r="O44" s="195">
        <v>70.94</v>
      </c>
      <c r="P44" s="195">
        <v>26.65</v>
      </c>
      <c r="Q44" s="195">
        <v>2.91</v>
      </c>
      <c r="R44" s="195">
        <v>4.9000000000000004</v>
      </c>
      <c r="S44" s="195">
        <v>6.02</v>
      </c>
      <c r="T44" s="195">
        <v>0</v>
      </c>
      <c r="U44" s="195">
        <v>58.95</v>
      </c>
      <c r="V44" s="195">
        <v>3.74</v>
      </c>
      <c r="W44" s="195">
        <v>4.84</v>
      </c>
      <c r="X44" s="195">
        <v>62.72</v>
      </c>
      <c r="Y44" s="195">
        <v>0</v>
      </c>
      <c r="Z44">
        <v>0</v>
      </c>
      <c r="AA44" s="195">
        <v>13.17</v>
      </c>
      <c r="AB44" s="195">
        <v>0</v>
      </c>
      <c r="AC44" s="195">
        <v>0</v>
      </c>
      <c r="AD44" s="195">
        <v>0</v>
      </c>
      <c r="AE44" s="195">
        <v>43.6</v>
      </c>
      <c r="AF44" s="195">
        <v>0</v>
      </c>
      <c r="AG44" s="195">
        <v>0</v>
      </c>
      <c r="AH44" s="195">
        <v>0</v>
      </c>
      <c r="AI44" s="195">
        <v>-2.33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55.48</v>
      </c>
      <c r="AQ44" s="195">
        <v>14.52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140</v>
      </c>
      <c r="L45" s="195">
        <v>2.97</v>
      </c>
      <c r="M45" s="195">
        <v>61.74</v>
      </c>
      <c r="N45" s="195">
        <v>50.22</v>
      </c>
      <c r="O45" s="195">
        <v>70.94</v>
      </c>
      <c r="P45" s="195">
        <v>26.65</v>
      </c>
      <c r="Q45" s="195">
        <v>2.91</v>
      </c>
      <c r="R45" s="195">
        <v>4.9000000000000004</v>
      </c>
      <c r="S45" s="195">
        <v>6.02</v>
      </c>
      <c r="T45" s="195">
        <v>0</v>
      </c>
      <c r="U45" s="195">
        <v>58.95</v>
      </c>
      <c r="V45" s="195">
        <v>3.63</v>
      </c>
      <c r="W45" s="195">
        <v>4.84</v>
      </c>
      <c r="X45" s="195">
        <v>62.72</v>
      </c>
      <c r="Y45" s="195">
        <v>0</v>
      </c>
      <c r="Z45">
        <v>0</v>
      </c>
      <c r="AA45" s="195">
        <v>12.39</v>
      </c>
      <c r="AB45" s="195">
        <v>0</v>
      </c>
      <c r="AC45" s="195">
        <v>0</v>
      </c>
      <c r="AD45" s="195">
        <v>0</v>
      </c>
      <c r="AE45" s="195">
        <v>42.9</v>
      </c>
      <c r="AF45" s="195">
        <v>0</v>
      </c>
      <c r="AG45" s="195">
        <v>0</v>
      </c>
      <c r="AH45" s="195">
        <v>0</v>
      </c>
      <c r="AI45" s="195">
        <v>-2.33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58.08</v>
      </c>
      <c r="AQ45" s="195">
        <v>14.52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140</v>
      </c>
      <c r="L46" s="195">
        <v>2.97</v>
      </c>
      <c r="M46" s="195">
        <v>61.74</v>
      </c>
      <c r="N46" s="195">
        <v>50.22</v>
      </c>
      <c r="O46" s="195">
        <v>70.94</v>
      </c>
      <c r="P46" s="195">
        <v>26.65</v>
      </c>
      <c r="Q46" s="195">
        <v>2.91</v>
      </c>
      <c r="R46" s="195">
        <v>4.9000000000000004</v>
      </c>
      <c r="S46" s="195">
        <v>6.02</v>
      </c>
      <c r="T46" s="195">
        <v>0</v>
      </c>
      <c r="U46" s="195">
        <v>58.95</v>
      </c>
      <c r="V46" s="195">
        <v>3.52</v>
      </c>
      <c r="W46" s="195">
        <v>4.84</v>
      </c>
      <c r="X46" s="195">
        <v>62.72</v>
      </c>
      <c r="Y46" s="195">
        <v>0</v>
      </c>
      <c r="Z46">
        <v>0</v>
      </c>
      <c r="AA46" s="195">
        <v>12.39</v>
      </c>
      <c r="AB46" s="195">
        <v>0</v>
      </c>
      <c r="AC46" s="195">
        <v>0</v>
      </c>
      <c r="AD46" s="195">
        <v>0</v>
      </c>
      <c r="AE46" s="195">
        <v>42.9</v>
      </c>
      <c r="AF46" s="195">
        <v>0</v>
      </c>
      <c r="AG46" s="195">
        <v>0</v>
      </c>
      <c r="AH46" s="195">
        <v>0</v>
      </c>
      <c r="AI46" s="195">
        <v>-2.33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58.08</v>
      </c>
      <c r="AQ46" s="195">
        <v>14.52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140</v>
      </c>
      <c r="L47" s="195">
        <v>2.97</v>
      </c>
      <c r="M47" s="195">
        <v>61.74</v>
      </c>
      <c r="N47" s="195">
        <v>50.22</v>
      </c>
      <c r="O47" s="195">
        <v>70.94</v>
      </c>
      <c r="P47" s="195">
        <v>26.65</v>
      </c>
      <c r="Q47" s="195">
        <v>2.91</v>
      </c>
      <c r="R47" s="195">
        <v>4.9000000000000004</v>
      </c>
      <c r="S47" s="195">
        <v>6.02</v>
      </c>
      <c r="T47" s="195">
        <v>0</v>
      </c>
      <c r="U47" s="195">
        <v>58.95</v>
      </c>
      <c r="V47" s="195">
        <v>3.35</v>
      </c>
      <c r="W47" s="195">
        <v>4.84</v>
      </c>
      <c r="X47" s="195">
        <v>62.72</v>
      </c>
      <c r="Y47" s="195">
        <v>0</v>
      </c>
      <c r="Z47">
        <v>0</v>
      </c>
      <c r="AA47" s="195">
        <v>11.78</v>
      </c>
      <c r="AB47" s="195">
        <v>0</v>
      </c>
      <c r="AC47" s="195">
        <v>0</v>
      </c>
      <c r="AD47" s="195">
        <v>0</v>
      </c>
      <c r="AE47" s="195">
        <v>42.9</v>
      </c>
      <c r="AF47" s="195">
        <v>0</v>
      </c>
      <c r="AG47" s="195">
        <v>0</v>
      </c>
      <c r="AH47" s="195">
        <v>0</v>
      </c>
      <c r="AI47" s="195">
        <v>-2.33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58.08</v>
      </c>
      <c r="AQ47" s="195">
        <v>14.52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140</v>
      </c>
      <c r="L48" s="195">
        <v>2.97</v>
      </c>
      <c r="M48" s="195">
        <v>61.74</v>
      </c>
      <c r="N48" s="195">
        <v>50.22</v>
      </c>
      <c r="O48" s="195">
        <v>70.94</v>
      </c>
      <c r="P48" s="195">
        <v>26.65</v>
      </c>
      <c r="Q48" s="195">
        <v>2.91</v>
      </c>
      <c r="R48" s="195">
        <v>4.9000000000000004</v>
      </c>
      <c r="S48" s="195">
        <v>6.02</v>
      </c>
      <c r="T48" s="195">
        <v>0</v>
      </c>
      <c r="U48" s="195">
        <v>58.95</v>
      </c>
      <c r="V48" s="195">
        <v>3.35</v>
      </c>
      <c r="W48" s="195">
        <v>4.84</v>
      </c>
      <c r="X48" s="195">
        <v>62.72</v>
      </c>
      <c r="Y48" s="195">
        <v>0</v>
      </c>
      <c r="Z48">
        <v>0</v>
      </c>
      <c r="AA48" s="195">
        <v>11.8</v>
      </c>
      <c r="AB48" s="195">
        <v>0</v>
      </c>
      <c r="AC48" s="195">
        <v>0</v>
      </c>
      <c r="AD48" s="195">
        <v>0</v>
      </c>
      <c r="AE48" s="195">
        <v>42.9</v>
      </c>
      <c r="AF48" s="195">
        <v>0</v>
      </c>
      <c r="AG48" s="195">
        <v>0</v>
      </c>
      <c r="AH48" s="195">
        <v>0</v>
      </c>
      <c r="AI48" s="195">
        <v>-2.33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58.08</v>
      </c>
      <c r="AQ48" s="195">
        <v>14.52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140</v>
      </c>
      <c r="L49" s="195">
        <v>2.97</v>
      </c>
      <c r="M49" s="195">
        <v>61.74</v>
      </c>
      <c r="N49" s="195">
        <v>50.22</v>
      </c>
      <c r="O49" s="195">
        <v>70.94</v>
      </c>
      <c r="P49" s="195">
        <v>26.65</v>
      </c>
      <c r="Q49" s="195">
        <v>2.91</v>
      </c>
      <c r="R49" s="195">
        <v>4.9000000000000004</v>
      </c>
      <c r="S49" s="195">
        <v>6.02</v>
      </c>
      <c r="T49" s="195">
        <v>0</v>
      </c>
      <c r="U49" s="195">
        <v>58.95</v>
      </c>
      <c r="V49" s="195">
        <v>3.25</v>
      </c>
      <c r="W49" s="195">
        <v>4.84</v>
      </c>
      <c r="X49" s="195">
        <v>62.72</v>
      </c>
      <c r="Y49" s="195">
        <v>0</v>
      </c>
      <c r="Z49">
        <v>0</v>
      </c>
      <c r="AA49" s="195">
        <v>11.8</v>
      </c>
      <c r="AB49" s="195">
        <v>0</v>
      </c>
      <c r="AC49" s="195">
        <v>0</v>
      </c>
      <c r="AD49" s="195">
        <v>0</v>
      </c>
      <c r="AE49" s="195">
        <v>42.9</v>
      </c>
      <c r="AF49" s="195">
        <v>0</v>
      </c>
      <c r="AG49" s="195">
        <v>0</v>
      </c>
      <c r="AH49" s="195">
        <v>0</v>
      </c>
      <c r="AI49" s="195">
        <v>-2.33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58.08</v>
      </c>
      <c r="AQ49" s="195">
        <v>14.52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140</v>
      </c>
      <c r="L50" s="195">
        <v>2.97</v>
      </c>
      <c r="M50" s="195">
        <v>61.74</v>
      </c>
      <c r="N50" s="195">
        <v>50.22</v>
      </c>
      <c r="O50" s="195">
        <v>70.94</v>
      </c>
      <c r="P50" s="195">
        <v>26.65</v>
      </c>
      <c r="Q50" s="195">
        <v>2.91</v>
      </c>
      <c r="R50" s="195">
        <v>4.9000000000000004</v>
      </c>
      <c r="S50" s="195">
        <v>6.02</v>
      </c>
      <c r="T50" s="195">
        <v>0</v>
      </c>
      <c r="U50" s="195">
        <v>58.95</v>
      </c>
      <c r="V50" s="195">
        <v>3.17</v>
      </c>
      <c r="W50" s="195">
        <v>4.84</v>
      </c>
      <c r="X50" s="195">
        <v>62.72</v>
      </c>
      <c r="Y50" s="195">
        <v>0</v>
      </c>
      <c r="Z50">
        <v>0</v>
      </c>
      <c r="AA50" s="195">
        <v>11.8</v>
      </c>
      <c r="AB50" s="195">
        <v>0</v>
      </c>
      <c r="AC50" s="195">
        <v>0</v>
      </c>
      <c r="AD50" s="195">
        <v>0</v>
      </c>
      <c r="AE50" s="195">
        <v>42.9</v>
      </c>
      <c r="AF50" s="195">
        <v>0</v>
      </c>
      <c r="AG50" s="195">
        <v>0</v>
      </c>
      <c r="AH50" s="195">
        <v>0</v>
      </c>
      <c r="AI50" s="195">
        <v>-2.33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58.08</v>
      </c>
      <c r="AQ50" s="195">
        <v>14.52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140</v>
      </c>
      <c r="L51" s="195">
        <v>2.97</v>
      </c>
      <c r="M51" s="195">
        <v>61.74</v>
      </c>
      <c r="N51" s="195">
        <v>50.22</v>
      </c>
      <c r="O51" s="195">
        <v>70.94</v>
      </c>
      <c r="P51" s="195">
        <v>26.65</v>
      </c>
      <c r="Q51" s="195">
        <v>2.91</v>
      </c>
      <c r="R51" s="195">
        <v>4.9000000000000004</v>
      </c>
      <c r="S51" s="195">
        <v>6.02</v>
      </c>
      <c r="T51" s="195">
        <v>0</v>
      </c>
      <c r="U51" s="195">
        <v>58.95</v>
      </c>
      <c r="V51" s="195">
        <v>3.78</v>
      </c>
      <c r="W51" s="195">
        <v>4.84</v>
      </c>
      <c r="X51" s="195">
        <v>19.36</v>
      </c>
      <c r="Y51" s="195">
        <v>0</v>
      </c>
      <c r="Z51">
        <v>0</v>
      </c>
      <c r="AA51" s="195">
        <v>11.82</v>
      </c>
      <c r="AB51" s="195">
        <v>0</v>
      </c>
      <c r="AC51" s="195">
        <v>0</v>
      </c>
      <c r="AD51" s="195">
        <v>0</v>
      </c>
      <c r="AE51" s="195">
        <v>42.08</v>
      </c>
      <c r="AF51" s="195">
        <v>0</v>
      </c>
      <c r="AG51" s="195">
        <v>0</v>
      </c>
      <c r="AH51" s="195">
        <v>0</v>
      </c>
      <c r="AI51" s="195">
        <v>-2.33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58.08</v>
      </c>
      <c r="AQ51" s="195">
        <v>14.52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140</v>
      </c>
      <c r="L52" s="195">
        <v>2.9</v>
      </c>
      <c r="M52" s="195">
        <v>61.74</v>
      </c>
      <c r="N52" s="195">
        <v>50.22</v>
      </c>
      <c r="O52" s="195">
        <v>70.94</v>
      </c>
      <c r="P52" s="195">
        <v>26.65</v>
      </c>
      <c r="Q52" s="195">
        <v>2.91</v>
      </c>
      <c r="R52" s="195">
        <v>4.9000000000000004</v>
      </c>
      <c r="S52" s="195">
        <v>6.02</v>
      </c>
      <c r="T52" s="195">
        <v>0</v>
      </c>
      <c r="U52" s="195">
        <v>58.95</v>
      </c>
      <c r="V52" s="195">
        <v>3.77</v>
      </c>
      <c r="W52" s="195">
        <v>4.84</v>
      </c>
      <c r="X52" s="195">
        <v>19.36</v>
      </c>
      <c r="Y52" s="195">
        <v>0</v>
      </c>
      <c r="Z52">
        <v>0</v>
      </c>
      <c r="AA52" s="195">
        <v>11.82</v>
      </c>
      <c r="AB52" s="195">
        <v>0</v>
      </c>
      <c r="AC52" s="195">
        <v>0</v>
      </c>
      <c r="AD52" s="195">
        <v>0</v>
      </c>
      <c r="AE52" s="195">
        <v>42.08</v>
      </c>
      <c r="AF52" s="195">
        <v>0</v>
      </c>
      <c r="AG52" s="195">
        <v>0</v>
      </c>
      <c r="AH52" s="195">
        <v>0</v>
      </c>
      <c r="AI52" s="195">
        <v>-2.33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58.08</v>
      </c>
      <c r="AQ52" s="195">
        <v>14.52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140</v>
      </c>
      <c r="L53" s="195">
        <v>2.9</v>
      </c>
      <c r="M53" s="195">
        <v>61.73</v>
      </c>
      <c r="N53" s="195">
        <v>50.22</v>
      </c>
      <c r="O53" s="195">
        <v>70.94</v>
      </c>
      <c r="P53" s="195">
        <v>26.65</v>
      </c>
      <c r="Q53" s="195">
        <v>2.91</v>
      </c>
      <c r="R53" s="195">
        <v>4.9000000000000004</v>
      </c>
      <c r="S53" s="195">
        <v>6</v>
      </c>
      <c r="T53" s="195">
        <v>0</v>
      </c>
      <c r="U53" s="195">
        <v>58.95</v>
      </c>
      <c r="V53" s="195">
        <v>3.77</v>
      </c>
      <c r="W53" s="195">
        <v>4.84</v>
      </c>
      <c r="X53" s="195">
        <v>19.36</v>
      </c>
      <c r="Y53" s="195">
        <v>0</v>
      </c>
      <c r="Z53">
        <v>0</v>
      </c>
      <c r="AA53" s="195">
        <v>11.82</v>
      </c>
      <c r="AB53" s="195">
        <v>0</v>
      </c>
      <c r="AC53" s="195">
        <v>0</v>
      </c>
      <c r="AD53" s="195">
        <v>0</v>
      </c>
      <c r="AE53" s="195">
        <v>42.08</v>
      </c>
      <c r="AF53" s="195">
        <v>0</v>
      </c>
      <c r="AG53" s="195">
        <v>0</v>
      </c>
      <c r="AH53" s="195">
        <v>0</v>
      </c>
      <c r="AI53" s="195">
        <v>-2.33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58.08</v>
      </c>
      <c r="AQ53" s="195">
        <v>14.52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140</v>
      </c>
      <c r="L54" s="195">
        <v>2.9</v>
      </c>
      <c r="M54" s="195">
        <v>61.73</v>
      </c>
      <c r="N54" s="195">
        <v>50.22</v>
      </c>
      <c r="O54" s="195">
        <v>70.94</v>
      </c>
      <c r="P54" s="195">
        <v>26.65</v>
      </c>
      <c r="Q54" s="195">
        <v>2.91</v>
      </c>
      <c r="R54" s="195">
        <v>4.9000000000000004</v>
      </c>
      <c r="S54" s="195">
        <v>6</v>
      </c>
      <c r="T54" s="195">
        <v>0</v>
      </c>
      <c r="U54" s="195">
        <v>58.95</v>
      </c>
      <c r="V54" s="195">
        <v>3.77</v>
      </c>
      <c r="W54" s="195">
        <v>4.84</v>
      </c>
      <c r="X54" s="195">
        <v>19.36</v>
      </c>
      <c r="Y54" s="195">
        <v>0</v>
      </c>
      <c r="Z54">
        <v>0</v>
      </c>
      <c r="AA54" s="195">
        <v>11.82</v>
      </c>
      <c r="AB54" s="195">
        <v>0</v>
      </c>
      <c r="AC54" s="195">
        <v>0</v>
      </c>
      <c r="AD54" s="195">
        <v>0</v>
      </c>
      <c r="AE54" s="195">
        <v>42.08</v>
      </c>
      <c r="AF54" s="195">
        <v>0</v>
      </c>
      <c r="AG54" s="195">
        <v>0</v>
      </c>
      <c r="AH54" s="195">
        <v>0</v>
      </c>
      <c r="AI54" s="195">
        <v>-2.33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58.08</v>
      </c>
      <c r="AQ54" s="195">
        <v>14.52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138.78</v>
      </c>
      <c r="L55" s="195">
        <v>2.9</v>
      </c>
      <c r="M55" s="195">
        <v>61.73</v>
      </c>
      <c r="N55" s="195">
        <v>50.22</v>
      </c>
      <c r="O55" s="195">
        <v>70.94</v>
      </c>
      <c r="P55" s="195">
        <v>26.65</v>
      </c>
      <c r="Q55" s="195">
        <v>2.9</v>
      </c>
      <c r="R55" s="195">
        <v>4.9000000000000004</v>
      </c>
      <c r="S55" s="195">
        <v>5.91</v>
      </c>
      <c r="T55" s="195">
        <v>0</v>
      </c>
      <c r="U55" s="195">
        <v>58.95</v>
      </c>
      <c r="V55" s="195">
        <v>3.77</v>
      </c>
      <c r="W55" s="195">
        <v>4.84</v>
      </c>
      <c r="X55" s="195">
        <v>19.36</v>
      </c>
      <c r="Y55" s="195">
        <v>0</v>
      </c>
      <c r="Z55">
        <v>0</v>
      </c>
      <c r="AA55" s="195">
        <v>11.82</v>
      </c>
      <c r="AB55" s="195">
        <v>0</v>
      </c>
      <c r="AC55" s="195">
        <v>0</v>
      </c>
      <c r="AD55" s="195">
        <v>0</v>
      </c>
      <c r="AE55" s="195">
        <v>42.08</v>
      </c>
      <c r="AF55" s="195">
        <v>0</v>
      </c>
      <c r="AG55" s="195">
        <v>0</v>
      </c>
      <c r="AH55" s="195">
        <v>0</v>
      </c>
      <c r="AI55" s="195">
        <v>-2.33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58</v>
      </c>
      <c r="AQ55" s="195">
        <v>14.52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138.78</v>
      </c>
      <c r="L56" s="195">
        <v>2.95</v>
      </c>
      <c r="M56" s="195">
        <v>61.73</v>
      </c>
      <c r="N56" s="195">
        <v>50.22</v>
      </c>
      <c r="O56" s="195">
        <v>70.94</v>
      </c>
      <c r="P56" s="195">
        <v>26.65</v>
      </c>
      <c r="Q56" s="195">
        <v>2.9</v>
      </c>
      <c r="R56" s="195">
        <v>4.9000000000000004</v>
      </c>
      <c r="S56" s="195">
        <v>5.91</v>
      </c>
      <c r="T56" s="195">
        <v>0</v>
      </c>
      <c r="U56" s="195">
        <v>58.95</v>
      </c>
      <c r="V56" s="195">
        <v>3.77</v>
      </c>
      <c r="W56" s="195">
        <v>4.84</v>
      </c>
      <c r="X56" s="195">
        <v>19.36</v>
      </c>
      <c r="Y56" s="195">
        <v>0</v>
      </c>
      <c r="Z56">
        <v>0</v>
      </c>
      <c r="AA56" s="195">
        <v>11.82</v>
      </c>
      <c r="AB56" s="195">
        <v>0</v>
      </c>
      <c r="AC56" s="195">
        <v>0</v>
      </c>
      <c r="AD56" s="195">
        <v>0</v>
      </c>
      <c r="AE56" s="195">
        <v>42.08</v>
      </c>
      <c r="AF56" s="195">
        <v>0</v>
      </c>
      <c r="AG56" s="195">
        <v>0</v>
      </c>
      <c r="AH56" s="195">
        <v>0</v>
      </c>
      <c r="AI56" s="195">
        <v>-2.33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58</v>
      </c>
      <c r="AQ56" s="195">
        <v>14.52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138.91</v>
      </c>
      <c r="L57" s="195">
        <v>2.95</v>
      </c>
      <c r="M57" s="195">
        <v>61.73</v>
      </c>
      <c r="N57" s="195">
        <v>50.22</v>
      </c>
      <c r="O57" s="195">
        <v>70.94</v>
      </c>
      <c r="P57" s="195">
        <v>26.65</v>
      </c>
      <c r="Q57" s="195">
        <v>2.91</v>
      </c>
      <c r="R57" s="195">
        <v>4.8899999999999997</v>
      </c>
      <c r="S57" s="195">
        <v>5.93</v>
      </c>
      <c r="T57" s="195">
        <v>0</v>
      </c>
      <c r="U57" s="195">
        <v>59.26</v>
      </c>
      <c r="V57" s="195">
        <v>3.55</v>
      </c>
      <c r="W57" s="195">
        <v>4.84</v>
      </c>
      <c r="X57" s="195">
        <v>19.239999999999998</v>
      </c>
      <c r="Y57" s="195">
        <v>0</v>
      </c>
      <c r="Z57">
        <v>0</v>
      </c>
      <c r="AA57" s="195">
        <v>11.82</v>
      </c>
      <c r="AB57" s="195">
        <v>0</v>
      </c>
      <c r="AC57" s="195">
        <v>0</v>
      </c>
      <c r="AD57" s="195">
        <v>0</v>
      </c>
      <c r="AE57" s="195">
        <v>42.08</v>
      </c>
      <c r="AF57" s="195">
        <v>0</v>
      </c>
      <c r="AG57" s="195">
        <v>0</v>
      </c>
      <c r="AH57" s="195">
        <v>0</v>
      </c>
      <c r="AI57" s="195">
        <v>-2.33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58</v>
      </c>
      <c r="AQ57" s="195">
        <v>14.52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138.91</v>
      </c>
      <c r="L58" s="195">
        <v>2.95</v>
      </c>
      <c r="M58" s="195">
        <v>61.73</v>
      </c>
      <c r="N58" s="195">
        <v>50.22</v>
      </c>
      <c r="O58" s="195">
        <v>70.94</v>
      </c>
      <c r="P58" s="195">
        <v>26.65</v>
      </c>
      <c r="Q58" s="195">
        <v>2.91</v>
      </c>
      <c r="R58" s="195">
        <v>4.8899999999999997</v>
      </c>
      <c r="S58" s="195">
        <v>5.93</v>
      </c>
      <c r="T58" s="195">
        <v>0</v>
      </c>
      <c r="U58" s="195">
        <v>59.28</v>
      </c>
      <c r="V58" s="195">
        <v>3.43</v>
      </c>
      <c r="W58" s="195">
        <v>4.84</v>
      </c>
      <c r="X58" s="195">
        <v>19.36</v>
      </c>
      <c r="Y58" s="195">
        <v>0</v>
      </c>
      <c r="Z58">
        <v>0</v>
      </c>
      <c r="AA58" s="195">
        <v>11.82</v>
      </c>
      <c r="AB58" s="195">
        <v>0</v>
      </c>
      <c r="AC58" s="195">
        <v>0</v>
      </c>
      <c r="AD58" s="195">
        <v>0</v>
      </c>
      <c r="AE58" s="195">
        <v>42.08</v>
      </c>
      <c r="AF58" s="195">
        <v>0</v>
      </c>
      <c r="AG58" s="195">
        <v>0</v>
      </c>
      <c r="AH58" s="195">
        <v>0</v>
      </c>
      <c r="AI58" s="195">
        <v>-2.33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58</v>
      </c>
      <c r="AQ58" s="195">
        <v>14.52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138.91</v>
      </c>
      <c r="L59" s="195">
        <v>2.95</v>
      </c>
      <c r="M59" s="195">
        <v>61.73</v>
      </c>
      <c r="N59" s="195">
        <v>50.22</v>
      </c>
      <c r="O59" s="195">
        <v>70.94</v>
      </c>
      <c r="P59" s="195">
        <v>26.65</v>
      </c>
      <c r="Q59" s="195">
        <v>2.91</v>
      </c>
      <c r="R59" s="195">
        <v>4.8899999999999997</v>
      </c>
      <c r="S59" s="195">
        <v>5.93</v>
      </c>
      <c r="T59" s="195">
        <v>0</v>
      </c>
      <c r="U59" s="195">
        <v>59.28</v>
      </c>
      <c r="V59" s="195">
        <v>3.32</v>
      </c>
      <c r="W59" s="195">
        <v>4.84</v>
      </c>
      <c r="X59" s="195">
        <v>19.36</v>
      </c>
      <c r="Y59" s="195">
        <v>0</v>
      </c>
      <c r="Z59">
        <v>0</v>
      </c>
      <c r="AA59" s="195">
        <v>11.46</v>
      </c>
      <c r="AB59" s="195">
        <v>0</v>
      </c>
      <c r="AC59" s="195">
        <v>0</v>
      </c>
      <c r="AD59" s="195">
        <v>0</v>
      </c>
      <c r="AE59" s="195">
        <v>42.08</v>
      </c>
      <c r="AF59" s="195">
        <v>0</v>
      </c>
      <c r="AG59" s="195">
        <v>0</v>
      </c>
      <c r="AH59" s="195">
        <v>0</v>
      </c>
      <c r="AI59" s="195">
        <v>-2.33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58</v>
      </c>
      <c r="AQ59" s="195">
        <v>14.52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138.91</v>
      </c>
      <c r="L60" s="195">
        <v>2.9</v>
      </c>
      <c r="M60" s="195">
        <v>61.73</v>
      </c>
      <c r="N60" s="195">
        <v>50.22</v>
      </c>
      <c r="O60" s="195">
        <v>70.94</v>
      </c>
      <c r="P60" s="195">
        <v>26.65</v>
      </c>
      <c r="Q60" s="195">
        <v>2.91</v>
      </c>
      <c r="R60" s="195">
        <v>4.8899999999999997</v>
      </c>
      <c r="S60" s="195">
        <v>5.93</v>
      </c>
      <c r="T60" s="195">
        <v>0</v>
      </c>
      <c r="U60" s="195">
        <v>59.28</v>
      </c>
      <c r="V60" s="195">
        <v>3.23</v>
      </c>
      <c r="W60" s="195">
        <v>4.84</v>
      </c>
      <c r="X60" s="195">
        <v>19.36</v>
      </c>
      <c r="Y60" s="195">
        <v>0</v>
      </c>
      <c r="Z60">
        <v>0</v>
      </c>
      <c r="AA60" s="195">
        <v>11.46</v>
      </c>
      <c r="AB60" s="195">
        <v>0</v>
      </c>
      <c r="AC60" s="195">
        <v>0</v>
      </c>
      <c r="AD60" s="195">
        <v>0</v>
      </c>
      <c r="AE60" s="195">
        <v>42.08</v>
      </c>
      <c r="AF60" s="195">
        <v>0</v>
      </c>
      <c r="AG60" s="195">
        <v>0</v>
      </c>
      <c r="AH60" s="195">
        <v>0</v>
      </c>
      <c r="AI60" s="195">
        <v>-2.33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58</v>
      </c>
      <c r="AQ60" s="195">
        <v>14.52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138.91</v>
      </c>
      <c r="L61" s="195">
        <v>2.9</v>
      </c>
      <c r="M61" s="195">
        <v>61.73</v>
      </c>
      <c r="N61" s="195">
        <v>50.22</v>
      </c>
      <c r="O61" s="195">
        <v>70.94</v>
      </c>
      <c r="P61" s="195">
        <v>26.65</v>
      </c>
      <c r="Q61" s="195">
        <v>2.91</v>
      </c>
      <c r="R61" s="195">
        <v>4.88</v>
      </c>
      <c r="S61" s="195">
        <v>5.93</v>
      </c>
      <c r="T61" s="195">
        <v>0</v>
      </c>
      <c r="U61" s="195">
        <v>59.28</v>
      </c>
      <c r="V61" s="195">
        <v>3.13</v>
      </c>
      <c r="W61" s="195">
        <v>4.84</v>
      </c>
      <c r="X61" s="195">
        <v>19.36</v>
      </c>
      <c r="Y61" s="195">
        <v>0</v>
      </c>
      <c r="Z61">
        <v>0</v>
      </c>
      <c r="AA61" s="195">
        <v>11.46</v>
      </c>
      <c r="AB61" s="195">
        <v>0</v>
      </c>
      <c r="AC61" s="195">
        <v>0</v>
      </c>
      <c r="AD61" s="195">
        <v>0</v>
      </c>
      <c r="AE61" s="195">
        <v>42.08</v>
      </c>
      <c r="AF61" s="195">
        <v>0</v>
      </c>
      <c r="AG61" s="195">
        <v>0</v>
      </c>
      <c r="AH61" s="195">
        <v>0</v>
      </c>
      <c r="AI61" s="195">
        <v>-2.33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56.81</v>
      </c>
      <c r="AQ61" s="195">
        <v>14.52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138.91</v>
      </c>
      <c r="L62" s="195">
        <v>2.9</v>
      </c>
      <c r="M62" s="195">
        <v>61.73</v>
      </c>
      <c r="N62" s="195">
        <v>50.22</v>
      </c>
      <c r="O62" s="195">
        <v>70.94</v>
      </c>
      <c r="P62" s="195">
        <v>26.65</v>
      </c>
      <c r="Q62" s="195">
        <v>2.91</v>
      </c>
      <c r="R62" s="195">
        <v>4.88</v>
      </c>
      <c r="S62" s="195">
        <v>5.93</v>
      </c>
      <c r="T62" s="195">
        <v>0</v>
      </c>
      <c r="U62" s="195">
        <v>59.28</v>
      </c>
      <c r="V62" s="195">
        <v>3.13</v>
      </c>
      <c r="W62" s="195">
        <v>4.84</v>
      </c>
      <c r="X62" s="195">
        <v>19.36</v>
      </c>
      <c r="Y62" s="195">
        <v>0</v>
      </c>
      <c r="Z62">
        <v>0</v>
      </c>
      <c r="AA62" s="195">
        <v>11.46</v>
      </c>
      <c r="AB62" s="195">
        <v>0</v>
      </c>
      <c r="AC62" s="195">
        <v>0</v>
      </c>
      <c r="AD62" s="195">
        <v>0</v>
      </c>
      <c r="AE62" s="195">
        <v>42.08</v>
      </c>
      <c r="AF62" s="195">
        <v>0</v>
      </c>
      <c r="AG62" s="195">
        <v>0</v>
      </c>
      <c r="AH62" s="195">
        <v>0</v>
      </c>
      <c r="AI62" s="195">
        <v>-2.33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56.81</v>
      </c>
      <c r="AQ62" s="195">
        <v>14.52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138.91</v>
      </c>
      <c r="L63" s="195">
        <v>2.9</v>
      </c>
      <c r="M63" s="195">
        <v>61.73</v>
      </c>
      <c r="N63" s="195">
        <v>50.22</v>
      </c>
      <c r="O63" s="195">
        <v>70.94</v>
      </c>
      <c r="P63" s="195">
        <v>26.65</v>
      </c>
      <c r="Q63" s="195">
        <v>2.91</v>
      </c>
      <c r="R63" s="195">
        <v>4.84</v>
      </c>
      <c r="S63" s="195">
        <v>5.93</v>
      </c>
      <c r="T63" s="195">
        <v>0</v>
      </c>
      <c r="U63" s="195">
        <v>59.31</v>
      </c>
      <c r="V63" s="195">
        <v>3.13</v>
      </c>
      <c r="W63" s="195">
        <v>4.84</v>
      </c>
      <c r="X63" s="195">
        <v>62.57</v>
      </c>
      <c r="Y63" s="195">
        <v>0</v>
      </c>
      <c r="Z63">
        <v>0</v>
      </c>
      <c r="AA63" s="195">
        <v>11.46</v>
      </c>
      <c r="AB63" s="195">
        <v>0</v>
      </c>
      <c r="AC63" s="195">
        <v>0</v>
      </c>
      <c r="AD63" s="195">
        <v>0</v>
      </c>
      <c r="AE63" s="195">
        <v>42.08</v>
      </c>
      <c r="AF63" s="195">
        <v>0</v>
      </c>
      <c r="AG63" s="195">
        <v>0</v>
      </c>
      <c r="AH63" s="195">
        <v>0</v>
      </c>
      <c r="AI63" s="195">
        <v>-2.33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56.81</v>
      </c>
      <c r="AQ63" s="195">
        <v>14.52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138.91</v>
      </c>
      <c r="L64" s="195">
        <v>2.9</v>
      </c>
      <c r="M64" s="195">
        <v>61.73</v>
      </c>
      <c r="N64" s="195">
        <v>50.22</v>
      </c>
      <c r="O64" s="195">
        <v>70.94</v>
      </c>
      <c r="P64" s="195">
        <v>26.65</v>
      </c>
      <c r="Q64" s="195">
        <v>2.91</v>
      </c>
      <c r="R64" s="195">
        <v>4.84</v>
      </c>
      <c r="S64" s="195">
        <v>5.93</v>
      </c>
      <c r="T64" s="195">
        <v>0</v>
      </c>
      <c r="U64" s="195">
        <v>59.35</v>
      </c>
      <c r="V64" s="195">
        <v>3.13</v>
      </c>
      <c r="W64" s="195">
        <v>4.84</v>
      </c>
      <c r="X64" s="195">
        <v>62.72</v>
      </c>
      <c r="Y64" s="195">
        <v>0</v>
      </c>
      <c r="Z64">
        <v>0</v>
      </c>
      <c r="AA64" s="195">
        <v>11.46</v>
      </c>
      <c r="AB64" s="195">
        <v>0</v>
      </c>
      <c r="AC64" s="195">
        <v>0</v>
      </c>
      <c r="AD64" s="195">
        <v>0</v>
      </c>
      <c r="AE64" s="195">
        <v>42.08</v>
      </c>
      <c r="AF64" s="195">
        <v>0</v>
      </c>
      <c r="AG64" s="195">
        <v>0</v>
      </c>
      <c r="AH64" s="195">
        <v>0</v>
      </c>
      <c r="AI64" s="195">
        <v>-2.33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56.81</v>
      </c>
      <c r="AQ64" s="195">
        <v>14.52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138.91</v>
      </c>
      <c r="L65" s="195">
        <v>2.9</v>
      </c>
      <c r="M65" s="195">
        <v>61.73</v>
      </c>
      <c r="N65" s="195">
        <v>50.22</v>
      </c>
      <c r="O65" s="195">
        <v>70.94</v>
      </c>
      <c r="P65" s="195">
        <v>26.65</v>
      </c>
      <c r="Q65" s="195">
        <v>2.91</v>
      </c>
      <c r="R65" s="195">
        <v>4.84</v>
      </c>
      <c r="S65" s="195">
        <v>5.93</v>
      </c>
      <c r="T65" s="195">
        <v>0</v>
      </c>
      <c r="U65" s="195">
        <v>59.35</v>
      </c>
      <c r="V65" s="195">
        <v>7.3</v>
      </c>
      <c r="W65" s="195">
        <v>4.84</v>
      </c>
      <c r="X65" s="195">
        <v>62.72</v>
      </c>
      <c r="Y65" s="195">
        <v>0</v>
      </c>
      <c r="Z65">
        <v>0</v>
      </c>
      <c r="AA65" s="195">
        <v>11.46</v>
      </c>
      <c r="AB65" s="195">
        <v>0</v>
      </c>
      <c r="AC65" s="195">
        <v>0</v>
      </c>
      <c r="AD65" s="195">
        <v>0</v>
      </c>
      <c r="AE65" s="195">
        <v>42.08</v>
      </c>
      <c r="AF65" s="195">
        <v>0</v>
      </c>
      <c r="AG65" s="195">
        <v>0</v>
      </c>
      <c r="AH65" s="195">
        <v>0</v>
      </c>
      <c r="AI65" s="195">
        <v>-2.33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112.14</v>
      </c>
      <c r="AQ65" s="195">
        <v>14.52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138.91</v>
      </c>
      <c r="L66" s="195">
        <v>2.9</v>
      </c>
      <c r="M66" s="195">
        <v>61.73</v>
      </c>
      <c r="N66" s="195">
        <v>50.22</v>
      </c>
      <c r="O66" s="195">
        <v>70.94</v>
      </c>
      <c r="P66" s="195">
        <v>26.65</v>
      </c>
      <c r="Q66" s="195">
        <v>2.91</v>
      </c>
      <c r="R66" s="195">
        <v>4.84</v>
      </c>
      <c r="S66" s="195">
        <v>5.93</v>
      </c>
      <c r="T66" s="195">
        <v>0</v>
      </c>
      <c r="U66" s="195">
        <v>59.35</v>
      </c>
      <c r="V66" s="195">
        <v>7.3</v>
      </c>
      <c r="W66" s="195">
        <v>4.84</v>
      </c>
      <c r="X66" s="195">
        <v>62.72</v>
      </c>
      <c r="Y66" s="195">
        <v>0</v>
      </c>
      <c r="Z66">
        <v>0</v>
      </c>
      <c r="AA66" s="195">
        <v>11.46</v>
      </c>
      <c r="AB66" s="195">
        <v>0</v>
      </c>
      <c r="AC66" s="195">
        <v>0</v>
      </c>
      <c r="AD66" s="195">
        <v>0</v>
      </c>
      <c r="AE66" s="195">
        <v>42.08</v>
      </c>
      <c r="AF66" s="195">
        <v>0</v>
      </c>
      <c r="AG66" s="195">
        <v>0</v>
      </c>
      <c r="AH66" s="195">
        <v>0</v>
      </c>
      <c r="AI66" s="195">
        <v>-2.33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118.32</v>
      </c>
      <c r="AQ66" s="195">
        <v>14.52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139.31</v>
      </c>
      <c r="L67" s="195">
        <v>2.81</v>
      </c>
      <c r="M67" s="195">
        <v>61.73</v>
      </c>
      <c r="N67" s="195">
        <v>50.22</v>
      </c>
      <c r="O67" s="195">
        <v>70.94</v>
      </c>
      <c r="P67" s="195">
        <v>26.65</v>
      </c>
      <c r="Q67" s="195">
        <v>2.82</v>
      </c>
      <c r="R67" s="195">
        <v>4.68</v>
      </c>
      <c r="S67" s="195">
        <v>6.05</v>
      </c>
      <c r="T67" s="195">
        <v>0</v>
      </c>
      <c r="U67" s="195">
        <v>59.35</v>
      </c>
      <c r="V67" s="195">
        <v>7.23</v>
      </c>
      <c r="W67" s="195">
        <v>4.68</v>
      </c>
      <c r="X67" s="195">
        <v>62.72</v>
      </c>
      <c r="Y67" s="195">
        <v>0</v>
      </c>
      <c r="Z67">
        <v>0</v>
      </c>
      <c r="AA67" s="195">
        <v>11.46</v>
      </c>
      <c r="AB67" s="195">
        <v>0</v>
      </c>
      <c r="AC67" s="195">
        <v>0</v>
      </c>
      <c r="AD67" s="195">
        <v>0</v>
      </c>
      <c r="AE67" s="195">
        <v>42.08</v>
      </c>
      <c r="AF67" s="195">
        <v>0</v>
      </c>
      <c r="AG67" s="195">
        <v>0</v>
      </c>
      <c r="AH67" s="195">
        <v>0</v>
      </c>
      <c r="AI67" s="195">
        <v>-2.33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118.32</v>
      </c>
      <c r="AQ67" s="195">
        <v>14.19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139.31</v>
      </c>
      <c r="L68" s="195">
        <v>2.81</v>
      </c>
      <c r="M68" s="195">
        <v>61.73</v>
      </c>
      <c r="N68" s="195">
        <v>50.22</v>
      </c>
      <c r="O68" s="195">
        <v>70.94</v>
      </c>
      <c r="P68" s="195">
        <v>26.65</v>
      </c>
      <c r="Q68" s="195">
        <v>2.82</v>
      </c>
      <c r="R68" s="195">
        <v>4.68</v>
      </c>
      <c r="S68" s="195">
        <v>6.05</v>
      </c>
      <c r="T68" s="195">
        <v>0</v>
      </c>
      <c r="U68" s="195">
        <v>59.35</v>
      </c>
      <c r="V68" s="195">
        <v>7.27</v>
      </c>
      <c r="W68" s="195">
        <v>4.68</v>
      </c>
      <c r="X68" s="195">
        <v>62.72</v>
      </c>
      <c r="Y68" s="195">
        <v>0</v>
      </c>
      <c r="Z68">
        <v>0</v>
      </c>
      <c r="AA68" s="195">
        <v>11.46</v>
      </c>
      <c r="AB68" s="195">
        <v>0</v>
      </c>
      <c r="AC68" s="195">
        <v>0</v>
      </c>
      <c r="AD68" s="195">
        <v>0</v>
      </c>
      <c r="AE68" s="195">
        <v>42.08</v>
      </c>
      <c r="AF68" s="195">
        <v>0</v>
      </c>
      <c r="AG68" s="195">
        <v>0</v>
      </c>
      <c r="AH68" s="195">
        <v>0</v>
      </c>
      <c r="AI68" s="195">
        <v>-2.33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118.32</v>
      </c>
      <c r="AQ68" s="195">
        <v>14.19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159.84</v>
      </c>
      <c r="L69" s="195">
        <v>14.52</v>
      </c>
      <c r="M69" s="195">
        <v>61.73</v>
      </c>
      <c r="N69" s="195">
        <v>50.22</v>
      </c>
      <c r="O69" s="195">
        <v>70.94</v>
      </c>
      <c r="P69" s="195">
        <v>26.65</v>
      </c>
      <c r="Q69" s="195">
        <v>3.87</v>
      </c>
      <c r="R69" s="195">
        <v>18.03</v>
      </c>
      <c r="S69" s="195">
        <v>7</v>
      </c>
      <c r="T69" s="195">
        <v>0</v>
      </c>
      <c r="U69" s="195">
        <v>59.35</v>
      </c>
      <c r="V69" s="195">
        <v>7.27</v>
      </c>
      <c r="W69" s="195">
        <v>19.73</v>
      </c>
      <c r="X69" s="195">
        <v>62.72</v>
      </c>
      <c r="Y69" s="195">
        <v>0</v>
      </c>
      <c r="Z69">
        <v>0</v>
      </c>
      <c r="AA69" s="195">
        <v>11.46</v>
      </c>
      <c r="AB69" s="195">
        <v>0</v>
      </c>
      <c r="AC69" s="195">
        <v>0</v>
      </c>
      <c r="AD69" s="195">
        <v>0</v>
      </c>
      <c r="AE69" s="195">
        <v>42.08</v>
      </c>
      <c r="AF69" s="195">
        <v>0</v>
      </c>
      <c r="AG69" s="195">
        <v>0</v>
      </c>
      <c r="AH69" s="195">
        <v>0</v>
      </c>
      <c r="AI69" s="195">
        <v>-2.33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118.32</v>
      </c>
      <c r="AQ69" s="195">
        <v>34.520000000000003</v>
      </c>
      <c r="AR69" s="195">
        <v>41.82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179.82</v>
      </c>
      <c r="L70" s="195">
        <v>14.52</v>
      </c>
      <c r="M70" s="195">
        <v>61.73</v>
      </c>
      <c r="N70" s="195">
        <v>50.22</v>
      </c>
      <c r="O70" s="195">
        <v>70.94</v>
      </c>
      <c r="P70" s="195">
        <v>26.65</v>
      </c>
      <c r="Q70" s="195">
        <v>3.87</v>
      </c>
      <c r="R70" s="195">
        <v>18.03</v>
      </c>
      <c r="S70" s="195">
        <v>7</v>
      </c>
      <c r="T70" s="195">
        <v>0</v>
      </c>
      <c r="U70" s="195">
        <v>59.35</v>
      </c>
      <c r="V70" s="195">
        <v>7.27</v>
      </c>
      <c r="W70" s="195">
        <v>19.73</v>
      </c>
      <c r="X70" s="195">
        <v>62.72</v>
      </c>
      <c r="Y70" s="195">
        <v>0</v>
      </c>
      <c r="Z70">
        <v>0</v>
      </c>
      <c r="AA70" s="195">
        <v>11.46</v>
      </c>
      <c r="AB70" s="195">
        <v>0</v>
      </c>
      <c r="AC70" s="195">
        <v>0</v>
      </c>
      <c r="AD70" s="195">
        <v>0</v>
      </c>
      <c r="AE70" s="195">
        <v>42.08</v>
      </c>
      <c r="AF70" s="195">
        <v>0</v>
      </c>
      <c r="AG70" s="195">
        <v>0</v>
      </c>
      <c r="AH70" s="195">
        <v>0</v>
      </c>
      <c r="AI70" s="195">
        <v>-2.33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118.32</v>
      </c>
      <c r="AQ70" s="195">
        <v>34.520000000000003</v>
      </c>
      <c r="AR70" s="195">
        <v>36.93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199.8</v>
      </c>
      <c r="L71" s="195">
        <v>14.52</v>
      </c>
      <c r="M71" s="195">
        <v>61.73</v>
      </c>
      <c r="N71" s="195">
        <v>50.22</v>
      </c>
      <c r="O71" s="195">
        <v>70.94</v>
      </c>
      <c r="P71" s="195">
        <v>26.65</v>
      </c>
      <c r="Q71" s="195">
        <v>9.1</v>
      </c>
      <c r="R71" s="195">
        <v>18.03</v>
      </c>
      <c r="S71" s="195">
        <v>11.22</v>
      </c>
      <c r="T71" s="195">
        <v>0</v>
      </c>
      <c r="U71" s="195">
        <v>59.35</v>
      </c>
      <c r="V71" s="195">
        <v>7.27</v>
      </c>
      <c r="W71" s="195">
        <v>19.73</v>
      </c>
      <c r="X71" s="195">
        <v>62.72</v>
      </c>
      <c r="Y71" s="195">
        <v>0</v>
      </c>
      <c r="Z71">
        <v>0</v>
      </c>
      <c r="AA71" s="195">
        <v>11.46</v>
      </c>
      <c r="AB71" s="195">
        <v>0</v>
      </c>
      <c r="AC71" s="195">
        <v>0</v>
      </c>
      <c r="AD71" s="195">
        <v>0</v>
      </c>
      <c r="AE71" s="195">
        <v>42.08</v>
      </c>
      <c r="AF71" s="195">
        <v>0</v>
      </c>
      <c r="AG71" s="195">
        <v>0</v>
      </c>
      <c r="AH71" s="195">
        <v>0</v>
      </c>
      <c r="AI71" s="195">
        <v>-2.33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118.32</v>
      </c>
      <c r="AQ71" s="195">
        <v>34.520000000000003</v>
      </c>
      <c r="AR71" s="195">
        <v>29.19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199.8</v>
      </c>
      <c r="L72" s="195">
        <v>14.52</v>
      </c>
      <c r="M72" s="195">
        <v>61.73</v>
      </c>
      <c r="N72" s="195">
        <v>50.22</v>
      </c>
      <c r="O72" s="195">
        <v>70.94</v>
      </c>
      <c r="P72" s="195">
        <v>26.65</v>
      </c>
      <c r="Q72" s="195">
        <v>9.1</v>
      </c>
      <c r="R72" s="195">
        <v>18.03</v>
      </c>
      <c r="S72" s="195">
        <v>11.22</v>
      </c>
      <c r="T72" s="195">
        <v>0</v>
      </c>
      <c r="U72" s="195">
        <v>59.35</v>
      </c>
      <c r="V72" s="195">
        <v>7.27</v>
      </c>
      <c r="W72" s="195">
        <v>19.73</v>
      </c>
      <c r="X72" s="195">
        <v>62.72</v>
      </c>
      <c r="Y72" s="195">
        <v>0</v>
      </c>
      <c r="Z72">
        <v>0</v>
      </c>
      <c r="AA72" s="195">
        <v>11.46</v>
      </c>
      <c r="AB72" s="195">
        <v>0</v>
      </c>
      <c r="AC72" s="195">
        <v>0</v>
      </c>
      <c r="AD72" s="195">
        <v>0</v>
      </c>
      <c r="AE72" s="195">
        <v>42.08</v>
      </c>
      <c r="AF72" s="195">
        <v>0</v>
      </c>
      <c r="AG72" s="195">
        <v>0</v>
      </c>
      <c r="AH72" s="195">
        <v>0</v>
      </c>
      <c r="AI72" s="195">
        <v>-2.33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118.32</v>
      </c>
      <c r="AQ72" s="195">
        <v>34.520000000000003</v>
      </c>
      <c r="AR72" s="195">
        <v>22.95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229.77</v>
      </c>
      <c r="L73" s="195">
        <v>14.52</v>
      </c>
      <c r="M73" s="195">
        <v>61.73</v>
      </c>
      <c r="N73" s="195">
        <v>50.22</v>
      </c>
      <c r="O73" s="195">
        <v>70.94</v>
      </c>
      <c r="P73" s="195">
        <v>26.65</v>
      </c>
      <c r="Q73" s="195">
        <v>9.1</v>
      </c>
      <c r="R73" s="195">
        <v>18.03</v>
      </c>
      <c r="S73" s="195">
        <v>11.22</v>
      </c>
      <c r="T73" s="195">
        <v>0</v>
      </c>
      <c r="U73" s="195">
        <v>59.76</v>
      </c>
      <c r="V73" s="195">
        <v>7.53</v>
      </c>
      <c r="W73" s="195">
        <v>19.73</v>
      </c>
      <c r="X73" s="195">
        <v>62.72</v>
      </c>
      <c r="Y73" s="195">
        <v>0</v>
      </c>
      <c r="Z73">
        <v>0</v>
      </c>
      <c r="AA73" s="195">
        <v>11.46</v>
      </c>
      <c r="AB73" s="195">
        <v>0</v>
      </c>
      <c r="AC73" s="195">
        <v>0</v>
      </c>
      <c r="AD73" s="195">
        <v>0</v>
      </c>
      <c r="AE73" s="195">
        <v>42.08</v>
      </c>
      <c r="AF73" s="195">
        <v>0</v>
      </c>
      <c r="AG73" s="195">
        <v>0</v>
      </c>
      <c r="AH73" s="195">
        <v>0</v>
      </c>
      <c r="AI73" s="195">
        <v>-2.33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118.32</v>
      </c>
      <c r="AQ73" s="195">
        <v>34.479999999999997</v>
      </c>
      <c r="AR73" s="195">
        <v>19.43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229.77</v>
      </c>
      <c r="L74" s="195">
        <v>14.52</v>
      </c>
      <c r="M74" s="195">
        <v>61.73</v>
      </c>
      <c r="N74" s="195">
        <v>50.22</v>
      </c>
      <c r="O74" s="195">
        <v>70.94</v>
      </c>
      <c r="P74" s="195">
        <v>26.65</v>
      </c>
      <c r="Q74" s="195">
        <v>9.1</v>
      </c>
      <c r="R74" s="195">
        <v>18.03</v>
      </c>
      <c r="S74" s="195">
        <v>11.22</v>
      </c>
      <c r="T74" s="195">
        <v>0</v>
      </c>
      <c r="U74" s="195">
        <v>59.76</v>
      </c>
      <c r="V74" s="195">
        <v>7.53</v>
      </c>
      <c r="W74" s="195">
        <v>19.73</v>
      </c>
      <c r="X74" s="195">
        <v>62.72</v>
      </c>
      <c r="Y74" s="195">
        <v>0</v>
      </c>
      <c r="Z74">
        <v>0</v>
      </c>
      <c r="AA74" s="195">
        <v>11.46</v>
      </c>
      <c r="AB74" s="195">
        <v>0</v>
      </c>
      <c r="AC74" s="195">
        <v>0</v>
      </c>
      <c r="AD74" s="195">
        <v>0</v>
      </c>
      <c r="AE74" s="195">
        <v>42.08</v>
      </c>
      <c r="AF74" s="195">
        <v>0</v>
      </c>
      <c r="AG74" s="195">
        <v>0</v>
      </c>
      <c r="AH74" s="195">
        <v>0</v>
      </c>
      <c r="AI74" s="195">
        <v>-2.33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118.32</v>
      </c>
      <c r="AQ74" s="195">
        <v>34.479999999999997</v>
      </c>
      <c r="AR74" s="195">
        <v>14.14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251.68</v>
      </c>
      <c r="L75" s="195">
        <v>14.52</v>
      </c>
      <c r="M75" s="195">
        <v>61.73</v>
      </c>
      <c r="N75" s="195">
        <v>50.22</v>
      </c>
      <c r="O75" s="195">
        <v>70.94</v>
      </c>
      <c r="P75" s="195">
        <v>26.65</v>
      </c>
      <c r="Q75" s="195">
        <v>9.1</v>
      </c>
      <c r="R75" s="195">
        <v>18.03</v>
      </c>
      <c r="S75" s="195">
        <v>11.22</v>
      </c>
      <c r="T75" s="195">
        <v>0</v>
      </c>
      <c r="U75" s="195">
        <v>59.76</v>
      </c>
      <c r="V75" s="195">
        <v>7.53</v>
      </c>
      <c r="W75" s="195">
        <v>18.66</v>
      </c>
      <c r="X75" s="195">
        <v>62.72</v>
      </c>
      <c r="Y75" s="195">
        <v>0</v>
      </c>
      <c r="Z75">
        <v>0</v>
      </c>
      <c r="AA75" s="195">
        <v>11.82</v>
      </c>
      <c r="AB75" s="195">
        <v>0</v>
      </c>
      <c r="AC75" s="195">
        <v>0</v>
      </c>
      <c r="AD75" s="195">
        <v>0</v>
      </c>
      <c r="AE75" s="195">
        <v>42.08</v>
      </c>
      <c r="AF75" s="195">
        <v>0</v>
      </c>
      <c r="AG75" s="195">
        <v>0</v>
      </c>
      <c r="AH75" s="195">
        <v>0</v>
      </c>
      <c r="AI75" s="195">
        <v>-2.33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118.32</v>
      </c>
      <c r="AQ75" s="195">
        <v>34.479999999999997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251.68</v>
      </c>
      <c r="L76" s="195">
        <v>14.52</v>
      </c>
      <c r="M76" s="195">
        <v>61.73</v>
      </c>
      <c r="N76" s="195">
        <v>50.22</v>
      </c>
      <c r="O76" s="195">
        <v>70.94</v>
      </c>
      <c r="P76" s="195">
        <v>26.65</v>
      </c>
      <c r="Q76" s="195">
        <v>9.1</v>
      </c>
      <c r="R76" s="195">
        <v>18.03</v>
      </c>
      <c r="S76" s="195">
        <v>11.22</v>
      </c>
      <c r="T76" s="195">
        <v>0</v>
      </c>
      <c r="U76" s="195">
        <v>59.76</v>
      </c>
      <c r="V76" s="195">
        <v>7.53</v>
      </c>
      <c r="W76" s="195">
        <v>18.66</v>
      </c>
      <c r="X76" s="195">
        <v>62.72</v>
      </c>
      <c r="Y76" s="195">
        <v>0</v>
      </c>
      <c r="Z76">
        <v>0</v>
      </c>
      <c r="AA76" s="195">
        <v>11.82</v>
      </c>
      <c r="AB76" s="195">
        <v>0</v>
      </c>
      <c r="AC76" s="195">
        <v>0</v>
      </c>
      <c r="AD76" s="195">
        <v>0</v>
      </c>
      <c r="AE76" s="195">
        <v>42.08</v>
      </c>
      <c r="AF76" s="195">
        <v>0</v>
      </c>
      <c r="AG76" s="195">
        <v>0</v>
      </c>
      <c r="AH76" s="195">
        <v>0</v>
      </c>
      <c r="AI76" s="195">
        <v>-2.33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118.32</v>
      </c>
      <c r="AQ76" s="195">
        <v>34.479999999999997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251.68</v>
      </c>
      <c r="L77" s="195">
        <v>14.52</v>
      </c>
      <c r="M77" s="195">
        <v>61.73</v>
      </c>
      <c r="N77" s="195">
        <v>50.22</v>
      </c>
      <c r="O77" s="195">
        <v>70.94</v>
      </c>
      <c r="P77" s="195">
        <v>26.65</v>
      </c>
      <c r="Q77" s="195">
        <v>9.1</v>
      </c>
      <c r="R77" s="195">
        <v>18.02</v>
      </c>
      <c r="S77" s="195">
        <v>11.22</v>
      </c>
      <c r="T77" s="195">
        <v>0</v>
      </c>
      <c r="U77" s="195">
        <v>59.76</v>
      </c>
      <c r="V77" s="195">
        <v>7.53</v>
      </c>
      <c r="W77" s="195">
        <v>18.059999999999999</v>
      </c>
      <c r="X77" s="195">
        <v>62.72</v>
      </c>
      <c r="Y77" s="195">
        <v>0</v>
      </c>
      <c r="Z77">
        <v>0</v>
      </c>
      <c r="AA77" s="195">
        <v>11.82</v>
      </c>
      <c r="AB77" s="195">
        <v>0</v>
      </c>
      <c r="AC77" s="195">
        <v>0</v>
      </c>
      <c r="AD77" s="195">
        <v>0</v>
      </c>
      <c r="AE77" s="195">
        <v>42.08</v>
      </c>
      <c r="AF77" s="195">
        <v>0</v>
      </c>
      <c r="AG77" s="195">
        <v>0</v>
      </c>
      <c r="AH77" s="195">
        <v>0</v>
      </c>
      <c r="AI77" s="195">
        <v>-2.33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118.32</v>
      </c>
      <c r="AQ77" s="195">
        <v>34.520000000000003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251.68</v>
      </c>
      <c r="L78" s="195">
        <v>14.52</v>
      </c>
      <c r="M78" s="195">
        <v>61.73</v>
      </c>
      <c r="N78" s="195">
        <v>50.22</v>
      </c>
      <c r="O78" s="195">
        <v>70.94</v>
      </c>
      <c r="P78" s="195">
        <v>26.65</v>
      </c>
      <c r="Q78" s="195">
        <v>9.1</v>
      </c>
      <c r="R78" s="195">
        <v>18.02</v>
      </c>
      <c r="S78" s="195">
        <v>11.22</v>
      </c>
      <c r="T78" s="195">
        <v>0</v>
      </c>
      <c r="U78" s="195">
        <v>59.76</v>
      </c>
      <c r="V78" s="195">
        <v>7.53</v>
      </c>
      <c r="W78" s="195">
        <v>18.059999999999999</v>
      </c>
      <c r="X78" s="195">
        <v>62.72</v>
      </c>
      <c r="Y78" s="195">
        <v>0</v>
      </c>
      <c r="Z78">
        <v>0</v>
      </c>
      <c r="AA78" s="195">
        <v>11.82</v>
      </c>
      <c r="AB78" s="195">
        <v>0</v>
      </c>
      <c r="AC78" s="195">
        <v>0</v>
      </c>
      <c r="AD78" s="195">
        <v>0</v>
      </c>
      <c r="AE78" s="195">
        <v>42.08</v>
      </c>
      <c r="AF78" s="195">
        <v>0</v>
      </c>
      <c r="AG78" s="195">
        <v>0</v>
      </c>
      <c r="AH78" s="195">
        <v>0</v>
      </c>
      <c r="AI78" s="195">
        <v>-2.33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118.32</v>
      </c>
      <c r="AQ78" s="195">
        <v>34.520000000000003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260</v>
      </c>
      <c r="L79" s="195">
        <v>14.17</v>
      </c>
      <c r="M79" s="195">
        <v>61.73</v>
      </c>
      <c r="N79" s="195">
        <v>50.22</v>
      </c>
      <c r="O79" s="195">
        <v>70.94</v>
      </c>
      <c r="P79" s="195">
        <v>26.65</v>
      </c>
      <c r="Q79" s="195">
        <v>9.1</v>
      </c>
      <c r="R79" s="195">
        <v>18.02</v>
      </c>
      <c r="S79" s="195">
        <v>11.22</v>
      </c>
      <c r="T79" s="195">
        <v>0</v>
      </c>
      <c r="U79" s="195">
        <v>59.76</v>
      </c>
      <c r="V79" s="195">
        <v>7.53</v>
      </c>
      <c r="W79" s="195">
        <v>18.059999999999999</v>
      </c>
      <c r="X79" s="195">
        <v>62.72</v>
      </c>
      <c r="Y79" s="195">
        <v>0</v>
      </c>
      <c r="Z79">
        <v>0</v>
      </c>
      <c r="AA79" s="195">
        <v>11.82</v>
      </c>
      <c r="AB79" s="195">
        <v>0</v>
      </c>
      <c r="AC79" s="195">
        <v>0</v>
      </c>
      <c r="AD79" s="195">
        <v>0</v>
      </c>
      <c r="AE79" s="195">
        <v>42.08</v>
      </c>
      <c r="AF79" s="195">
        <v>0</v>
      </c>
      <c r="AG79" s="195">
        <v>0</v>
      </c>
      <c r="AH79" s="195">
        <v>0</v>
      </c>
      <c r="AI79" s="195">
        <v>-2.33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118.32</v>
      </c>
      <c r="AQ79" s="195">
        <v>34.520000000000003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251.68</v>
      </c>
      <c r="L80" s="195">
        <v>14.52</v>
      </c>
      <c r="M80" s="195">
        <v>61.73</v>
      </c>
      <c r="N80" s="195">
        <v>50.22</v>
      </c>
      <c r="O80" s="195">
        <v>70.94</v>
      </c>
      <c r="P80" s="195">
        <v>26.65</v>
      </c>
      <c r="Q80" s="195">
        <v>9.1</v>
      </c>
      <c r="R80" s="195">
        <v>18.02</v>
      </c>
      <c r="S80" s="195">
        <v>11.22</v>
      </c>
      <c r="T80" s="195">
        <v>0</v>
      </c>
      <c r="U80" s="195">
        <v>59.76</v>
      </c>
      <c r="V80" s="195">
        <v>7.53</v>
      </c>
      <c r="W80" s="195">
        <v>18.059999999999999</v>
      </c>
      <c r="X80" s="195">
        <v>62.72</v>
      </c>
      <c r="Y80" s="195">
        <v>0</v>
      </c>
      <c r="Z80">
        <v>0</v>
      </c>
      <c r="AA80" s="195">
        <v>11.82</v>
      </c>
      <c r="AB80" s="195">
        <v>0</v>
      </c>
      <c r="AC80" s="195">
        <v>0</v>
      </c>
      <c r="AD80" s="195">
        <v>0</v>
      </c>
      <c r="AE80" s="195">
        <v>42.08</v>
      </c>
      <c r="AF80" s="195">
        <v>0</v>
      </c>
      <c r="AG80" s="195">
        <v>0</v>
      </c>
      <c r="AH80" s="195">
        <v>0</v>
      </c>
      <c r="AI80" s="195">
        <v>-2.33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118.32</v>
      </c>
      <c r="AQ80" s="195">
        <v>34.520000000000003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251.68</v>
      </c>
      <c r="L81" s="195">
        <v>14.52</v>
      </c>
      <c r="M81" s="195">
        <v>61.73</v>
      </c>
      <c r="N81" s="195">
        <v>50.22</v>
      </c>
      <c r="O81" s="195">
        <v>70.94</v>
      </c>
      <c r="P81" s="195">
        <v>26.65</v>
      </c>
      <c r="Q81" s="195">
        <v>9.1</v>
      </c>
      <c r="R81" s="195">
        <v>18.02</v>
      </c>
      <c r="S81" s="195">
        <v>11.22</v>
      </c>
      <c r="T81" s="195">
        <v>0</v>
      </c>
      <c r="U81" s="195">
        <v>59.76</v>
      </c>
      <c r="V81" s="195">
        <v>7.53</v>
      </c>
      <c r="W81" s="195">
        <v>18.22</v>
      </c>
      <c r="X81" s="195">
        <v>62.72</v>
      </c>
      <c r="Y81" s="195">
        <v>0</v>
      </c>
      <c r="Z81">
        <v>0</v>
      </c>
      <c r="AA81" s="195">
        <v>11.82</v>
      </c>
      <c r="AB81" s="195">
        <v>0</v>
      </c>
      <c r="AC81" s="195">
        <v>0</v>
      </c>
      <c r="AD81" s="195">
        <v>0</v>
      </c>
      <c r="AE81" s="195">
        <v>42.08</v>
      </c>
      <c r="AF81" s="195">
        <v>0</v>
      </c>
      <c r="AG81" s="195">
        <v>0</v>
      </c>
      <c r="AH81" s="195">
        <v>0</v>
      </c>
      <c r="AI81" s="195">
        <v>-2.33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118.32</v>
      </c>
      <c r="AQ81" s="195">
        <v>34.520000000000003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251.68</v>
      </c>
      <c r="L82" s="195">
        <v>14.52</v>
      </c>
      <c r="M82" s="195">
        <v>61.73</v>
      </c>
      <c r="N82" s="195">
        <v>50.22</v>
      </c>
      <c r="O82" s="195">
        <v>70.94</v>
      </c>
      <c r="P82" s="195">
        <v>26.65</v>
      </c>
      <c r="Q82" s="195">
        <v>9.1</v>
      </c>
      <c r="R82" s="195">
        <v>18.02</v>
      </c>
      <c r="S82" s="195">
        <v>11.22</v>
      </c>
      <c r="T82" s="195">
        <v>0</v>
      </c>
      <c r="U82" s="195">
        <v>59.76</v>
      </c>
      <c r="V82" s="195">
        <v>7.53</v>
      </c>
      <c r="W82" s="195">
        <v>18.22</v>
      </c>
      <c r="X82" s="195">
        <v>62.72</v>
      </c>
      <c r="Y82" s="195">
        <v>0</v>
      </c>
      <c r="Z82">
        <v>0</v>
      </c>
      <c r="AA82" s="195">
        <v>11.82</v>
      </c>
      <c r="AB82" s="195">
        <v>0</v>
      </c>
      <c r="AC82" s="195">
        <v>0</v>
      </c>
      <c r="AD82" s="195">
        <v>0</v>
      </c>
      <c r="AE82" s="195">
        <v>42.08</v>
      </c>
      <c r="AF82" s="195">
        <v>0</v>
      </c>
      <c r="AG82" s="195">
        <v>0</v>
      </c>
      <c r="AH82" s="195">
        <v>0</v>
      </c>
      <c r="AI82" s="195">
        <v>-2.33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118.32</v>
      </c>
      <c r="AQ82" s="195">
        <v>34.520000000000003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251.67</v>
      </c>
      <c r="L83" s="195">
        <v>14.52</v>
      </c>
      <c r="M83" s="195">
        <v>61.73</v>
      </c>
      <c r="N83" s="195">
        <v>50.22</v>
      </c>
      <c r="O83" s="195">
        <v>70.94</v>
      </c>
      <c r="P83" s="195">
        <v>26.65</v>
      </c>
      <c r="Q83" s="195">
        <v>9.1</v>
      </c>
      <c r="R83" s="195">
        <v>18.02</v>
      </c>
      <c r="S83" s="195">
        <v>11.22</v>
      </c>
      <c r="T83" s="195">
        <v>0</v>
      </c>
      <c r="U83" s="195">
        <v>59.76</v>
      </c>
      <c r="V83" s="195">
        <v>7.53</v>
      </c>
      <c r="W83" s="195">
        <v>18.22</v>
      </c>
      <c r="X83" s="195">
        <v>62.72</v>
      </c>
      <c r="Y83" s="195">
        <v>0</v>
      </c>
      <c r="Z83">
        <v>0</v>
      </c>
      <c r="AA83" s="195">
        <v>11.82</v>
      </c>
      <c r="AB83" s="195">
        <v>0</v>
      </c>
      <c r="AC83" s="195">
        <v>0</v>
      </c>
      <c r="AD83" s="195">
        <v>0</v>
      </c>
      <c r="AE83" s="195">
        <v>42.08</v>
      </c>
      <c r="AF83" s="195">
        <v>0</v>
      </c>
      <c r="AG83" s="195">
        <v>0</v>
      </c>
      <c r="AH83" s="195">
        <v>0</v>
      </c>
      <c r="AI83" s="195">
        <v>-2.33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118.32</v>
      </c>
      <c r="AQ83" s="195">
        <v>34.520000000000003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251.67</v>
      </c>
      <c r="L84" s="195">
        <v>14.52</v>
      </c>
      <c r="M84" s="195">
        <v>61.73</v>
      </c>
      <c r="N84" s="195">
        <v>50.22</v>
      </c>
      <c r="O84" s="195">
        <v>70.94</v>
      </c>
      <c r="P84" s="195">
        <v>26.65</v>
      </c>
      <c r="Q84" s="195">
        <v>9.1</v>
      </c>
      <c r="R84" s="195">
        <v>18.02</v>
      </c>
      <c r="S84" s="195">
        <v>11.22</v>
      </c>
      <c r="T84" s="195">
        <v>0</v>
      </c>
      <c r="U84" s="195">
        <v>59.76</v>
      </c>
      <c r="V84" s="195">
        <v>7.53</v>
      </c>
      <c r="W84" s="195">
        <v>18.22</v>
      </c>
      <c r="X84" s="195">
        <v>62.72</v>
      </c>
      <c r="Y84" s="195">
        <v>0</v>
      </c>
      <c r="Z84">
        <v>0</v>
      </c>
      <c r="AA84" s="195">
        <v>11.82</v>
      </c>
      <c r="AB84" s="195">
        <v>0</v>
      </c>
      <c r="AC84" s="195">
        <v>0</v>
      </c>
      <c r="AD84" s="195">
        <v>0</v>
      </c>
      <c r="AE84" s="195">
        <v>42.08</v>
      </c>
      <c r="AF84" s="195">
        <v>0</v>
      </c>
      <c r="AG84" s="195">
        <v>0</v>
      </c>
      <c r="AH84" s="195">
        <v>0</v>
      </c>
      <c r="AI84" s="195">
        <v>-2.33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118.32</v>
      </c>
      <c r="AQ84" s="195">
        <v>34.520000000000003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251.67</v>
      </c>
      <c r="L85" s="195">
        <v>14.52</v>
      </c>
      <c r="M85" s="195">
        <v>61.73</v>
      </c>
      <c r="N85" s="195">
        <v>50.22</v>
      </c>
      <c r="O85" s="195">
        <v>70.94</v>
      </c>
      <c r="P85" s="195">
        <v>26.65</v>
      </c>
      <c r="Q85" s="195">
        <v>9.1</v>
      </c>
      <c r="R85" s="195">
        <v>18.02</v>
      </c>
      <c r="S85" s="195">
        <v>11.22</v>
      </c>
      <c r="T85" s="195">
        <v>0</v>
      </c>
      <c r="U85" s="195">
        <v>59.76</v>
      </c>
      <c r="V85" s="195">
        <v>7.53</v>
      </c>
      <c r="W85" s="195">
        <v>18.22</v>
      </c>
      <c r="X85" s="195">
        <v>62.72</v>
      </c>
      <c r="Y85" s="195">
        <v>0</v>
      </c>
      <c r="Z85">
        <v>0</v>
      </c>
      <c r="AA85" s="195">
        <v>11.82</v>
      </c>
      <c r="AB85" s="195">
        <v>0</v>
      </c>
      <c r="AC85" s="195">
        <v>0</v>
      </c>
      <c r="AD85" s="195">
        <v>0</v>
      </c>
      <c r="AE85" s="195">
        <v>42.08</v>
      </c>
      <c r="AF85" s="195">
        <v>0</v>
      </c>
      <c r="AG85" s="195">
        <v>0</v>
      </c>
      <c r="AH85" s="195">
        <v>0</v>
      </c>
      <c r="AI85" s="195">
        <v>-2.33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118.32</v>
      </c>
      <c r="AQ85" s="195">
        <v>34.520000000000003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251.67</v>
      </c>
      <c r="L86" s="195">
        <v>14.52</v>
      </c>
      <c r="M86" s="195">
        <v>61.73</v>
      </c>
      <c r="N86" s="195">
        <v>50.22</v>
      </c>
      <c r="O86" s="195">
        <v>70.94</v>
      </c>
      <c r="P86" s="195">
        <v>26.65</v>
      </c>
      <c r="Q86" s="195">
        <v>9.1</v>
      </c>
      <c r="R86" s="195">
        <v>18.02</v>
      </c>
      <c r="S86" s="195">
        <v>11.22</v>
      </c>
      <c r="T86" s="195">
        <v>0</v>
      </c>
      <c r="U86" s="195">
        <v>59.76</v>
      </c>
      <c r="V86" s="195">
        <v>7.53</v>
      </c>
      <c r="W86" s="195">
        <v>18.22</v>
      </c>
      <c r="X86" s="195">
        <v>62.72</v>
      </c>
      <c r="Y86" s="195">
        <v>0</v>
      </c>
      <c r="Z86">
        <v>0</v>
      </c>
      <c r="AA86" s="195">
        <v>11.82</v>
      </c>
      <c r="AB86" s="195">
        <v>0</v>
      </c>
      <c r="AC86" s="195">
        <v>0</v>
      </c>
      <c r="AD86" s="195">
        <v>0</v>
      </c>
      <c r="AE86" s="195">
        <v>42.08</v>
      </c>
      <c r="AF86" s="195">
        <v>0</v>
      </c>
      <c r="AG86" s="195">
        <v>0</v>
      </c>
      <c r="AH86" s="195">
        <v>0</v>
      </c>
      <c r="AI86" s="195">
        <v>-2.33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118.32</v>
      </c>
      <c r="AQ86" s="195">
        <v>34.520000000000003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251.67</v>
      </c>
      <c r="L87" s="195">
        <v>14.52</v>
      </c>
      <c r="M87" s="195">
        <v>61.73</v>
      </c>
      <c r="N87" s="195">
        <v>50.22</v>
      </c>
      <c r="O87" s="195">
        <v>70.94</v>
      </c>
      <c r="P87" s="195">
        <v>26.65</v>
      </c>
      <c r="Q87" s="195">
        <v>9.1</v>
      </c>
      <c r="R87" s="195">
        <v>18.02</v>
      </c>
      <c r="S87" s="195">
        <v>11.22</v>
      </c>
      <c r="T87" s="195">
        <v>0</v>
      </c>
      <c r="U87" s="195">
        <v>59.76</v>
      </c>
      <c r="V87" s="195">
        <v>7.53</v>
      </c>
      <c r="W87" s="195">
        <v>18.059999999999999</v>
      </c>
      <c r="X87" s="195">
        <v>62.72</v>
      </c>
      <c r="Y87" s="195">
        <v>0</v>
      </c>
      <c r="Z87">
        <v>0</v>
      </c>
      <c r="AA87" s="195">
        <v>11.82</v>
      </c>
      <c r="AB87" s="195">
        <v>0</v>
      </c>
      <c r="AC87" s="195">
        <v>0</v>
      </c>
      <c r="AD87" s="195">
        <v>0</v>
      </c>
      <c r="AE87" s="195">
        <v>42.08</v>
      </c>
      <c r="AF87" s="195">
        <v>0</v>
      </c>
      <c r="AG87" s="195">
        <v>0</v>
      </c>
      <c r="AH87" s="195">
        <v>0</v>
      </c>
      <c r="AI87" s="195">
        <v>-2.33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118.32</v>
      </c>
      <c r="AQ87" s="195">
        <v>34.520000000000003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251.67</v>
      </c>
      <c r="L88" s="195">
        <v>14.52</v>
      </c>
      <c r="M88" s="195">
        <v>61.73</v>
      </c>
      <c r="N88" s="195">
        <v>50.22</v>
      </c>
      <c r="O88" s="195">
        <v>70.94</v>
      </c>
      <c r="P88" s="195">
        <v>26.65</v>
      </c>
      <c r="Q88" s="195">
        <v>9.1</v>
      </c>
      <c r="R88" s="195">
        <v>18.02</v>
      </c>
      <c r="S88" s="195">
        <v>11.22</v>
      </c>
      <c r="T88" s="195">
        <v>0</v>
      </c>
      <c r="U88" s="195">
        <v>59.76</v>
      </c>
      <c r="V88" s="195">
        <v>7.53</v>
      </c>
      <c r="W88" s="195">
        <v>18.059999999999999</v>
      </c>
      <c r="X88" s="195">
        <v>62.72</v>
      </c>
      <c r="Y88" s="195">
        <v>0</v>
      </c>
      <c r="Z88">
        <v>0</v>
      </c>
      <c r="AA88" s="195">
        <v>11.82</v>
      </c>
      <c r="AB88" s="195">
        <v>0</v>
      </c>
      <c r="AC88" s="195">
        <v>0</v>
      </c>
      <c r="AD88" s="195">
        <v>0</v>
      </c>
      <c r="AE88" s="195">
        <v>42.08</v>
      </c>
      <c r="AF88" s="195">
        <v>0</v>
      </c>
      <c r="AG88" s="195">
        <v>0</v>
      </c>
      <c r="AH88" s="195">
        <v>0</v>
      </c>
      <c r="AI88" s="195">
        <v>-2.33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118.32</v>
      </c>
      <c r="AQ88" s="195">
        <v>34.520000000000003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251.67</v>
      </c>
      <c r="L89" s="195">
        <v>14.52</v>
      </c>
      <c r="M89" s="195">
        <v>61.73</v>
      </c>
      <c r="N89" s="195">
        <v>50.22</v>
      </c>
      <c r="O89" s="195">
        <v>70.94</v>
      </c>
      <c r="P89" s="195">
        <v>26.65</v>
      </c>
      <c r="Q89" s="195">
        <v>9.1</v>
      </c>
      <c r="R89" s="195">
        <v>18.02</v>
      </c>
      <c r="S89" s="195">
        <v>11.22</v>
      </c>
      <c r="T89" s="195">
        <v>0</v>
      </c>
      <c r="U89" s="195">
        <v>59.76</v>
      </c>
      <c r="V89" s="195">
        <v>7.61</v>
      </c>
      <c r="W89" s="195">
        <v>18.059999999999999</v>
      </c>
      <c r="X89" s="195">
        <v>62.72</v>
      </c>
      <c r="Y89" s="195">
        <v>0</v>
      </c>
      <c r="Z89">
        <v>0</v>
      </c>
      <c r="AA89" s="195">
        <v>11.82</v>
      </c>
      <c r="AB89" s="195">
        <v>0</v>
      </c>
      <c r="AC89" s="195">
        <v>0</v>
      </c>
      <c r="AD89" s="195">
        <v>0</v>
      </c>
      <c r="AE89" s="195">
        <v>42.08</v>
      </c>
      <c r="AF89" s="195">
        <v>0</v>
      </c>
      <c r="AG89" s="195">
        <v>0</v>
      </c>
      <c r="AH89" s="195">
        <v>0</v>
      </c>
      <c r="AI89" s="195">
        <v>-2.33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118.32</v>
      </c>
      <c r="AQ89" s="195">
        <v>34.520000000000003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251.67</v>
      </c>
      <c r="L90" s="195">
        <v>14.52</v>
      </c>
      <c r="M90" s="195">
        <v>61.73</v>
      </c>
      <c r="N90" s="195">
        <v>50.22</v>
      </c>
      <c r="O90" s="195">
        <v>70.94</v>
      </c>
      <c r="P90" s="195">
        <v>26.65</v>
      </c>
      <c r="Q90" s="195">
        <v>9.1</v>
      </c>
      <c r="R90" s="195">
        <v>18.02</v>
      </c>
      <c r="S90" s="195">
        <v>11.22</v>
      </c>
      <c r="T90" s="195">
        <v>0</v>
      </c>
      <c r="U90" s="195">
        <v>59.76</v>
      </c>
      <c r="V90" s="195">
        <v>7.61</v>
      </c>
      <c r="W90" s="195">
        <v>18.059999999999999</v>
      </c>
      <c r="X90" s="195">
        <v>62.72</v>
      </c>
      <c r="Y90" s="195">
        <v>0</v>
      </c>
      <c r="Z90">
        <v>0</v>
      </c>
      <c r="AA90" s="195">
        <v>11.82</v>
      </c>
      <c r="AB90" s="195">
        <v>0</v>
      </c>
      <c r="AC90" s="195">
        <v>0</v>
      </c>
      <c r="AD90" s="195">
        <v>0</v>
      </c>
      <c r="AE90" s="195">
        <v>42.08</v>
      </c>
      <c r="AF90" s="195">
        <v>0</v>
      </c>
      <c r="AG90" s="195">
        <v>0</v>
      </c>
      <c r="AH90" s="195">
        <v>0</v>
      </c>
      <c r="AI90" s="195">
        <v>-2.33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118.32</v>
      </c>
      <c r="AQ90" s="195">
        <v>34.520000000000003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251.67</v>
      </c>
      <c r="L91" s="195">
        <v>14.52</v>
      </c>
      <c r="M91" s="195">
        <v>61.73</v>
      </c>
      <c r="N91" s="195">
        <v>50.22</v>
      </c>
      <c r="O91" s="195">
        <v>70.94</v>
      </c>
      <c r="P91" s="195">
        <v>26.65</v>
      </c>
      <c r="Q91" s="195">
        <v>9.1</v>
      </c>
      <c r="R91" s="195">
        <v>18.03</v>
      </c>
      <c r="S91" s="195">
        <v>11.22</v>
      </c>
      <c r="T91" s="195">
        <v>0</v>
      </c>
      <c r="U91" s="195">
        <v>59.76</v>
      </c>
      <c r="V91" s="195">
        <v>7.61</v>
      </c>
      <c r="W91" s="195">
        <v>18.059999999999999</v>
      </c>
      <c r="X91" s="195">
        <v>62.72</v>
      </c>
      <c r="Y91" s="195">
        <v>0</v>
      </c>
      <c r="Z91">
        <v>0</v>
      </c>
      <c r="AA91" s="195">
        <v>12.49</v>
      </c>
      <c r="AB91" s="195">
        <v>0</v>
      </c>
      <c r="AC91" s="195">
        <v>0</v>
      </c>
      <c r="AD91" s="195">
        <v>0</v>
      </c>
      <c r="AE91" s="195">
        <v>42.08</v>
      </c>
      <c r="AF91" s="195">
        <v>0</v>
      </c>
      <c r="AG91" s="195">
        <v>0</v>
      </c>
      <c r="AH91" s="195">
        <v>0</v>
      </c>
      <c r="AI91" s="195">
        <v>-2.33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118.32</v>
      </c>
      <c r="AQ91" s="195">
        <v>34.520000000000003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251.67</v>
      </c>
      <c r="L92" s="195">
        <v>14.52</v>
      </c>
      <c r="M92" s="195">
        <v>61.73</v>
      </c>
      <c r="N92" s="195">
        <v>50.22</v>
      </c>
      <c r="O92" s="195">
        <v>70.94</v>
      </c>
      <c r="P92" s="195">
        <v>26.65</v>
      </c>
      <c r="Q92" s="195">
        <v>9.1</v>
      </c>
      <c r="R92" s="195">
        <v>18.03</v>
      </c>
      <c r="S92" s="195">
        <v>11.22</v>
      </c>
      <c r="T92" s="195">
        <v>0</v>
      </c>
      <c r="U92" s="195">
        <v>59.76</v>
      </c>
      <c r="V92" s="195">
        <v>7.61</v>
      </c>
      <c r="W92" s="195">
        <v>18.059999999999999</v>
      </c>
      <c r="X92" s="195">
        <v>62.72</v>
      </c>
      <c r="Y92" s="195">
        <v>0</v>
      </c>
      <c r="Z92">
        <v>0</v>
      </c>
      <c r="AA92" s="195">
        <v>12.49</v>
      </c>
      <c r="AB92" s="195">
        <v>0</v>
      </c>
      <c r="AC92" s="195">
        <v>0</v>
      </c>
      <c r="AD92" s="195">
        <v>0</v>
      </c>
      <c r="AE92" s="195">
        <v>42.08</v>
      </c>
      <c r="AF92" s="195">
        <v>0</v>
      </c>
      <c r="AG92" s="195">
        <v>0</v>
      </c>
      <c r="AH92" s="195">
        <v>0</v>
      </c>
      <c r="AI92" s="195">
        <v>-2.33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118.32</v>
      </c>
      <c r="AQ92" s="195">
        <v>34.520000000000003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251.67</v>
      </c>
      <c r="L93" s="195">
        <v>14.52</v>
      </c>
      <c r="M93" s="195">
        <v>61.73</v>
      </c>
      <c r="N93" s="195">
        <v>50.22</v>
      </c>
      <c r="O93" s="195">
        <v>70.94</v>
      </c>
      <c r="P93" s="195">
        <v>26.65</v>
      </c>
      <c r="Q93" s="195">
        <v>9.1</v>
      </c>
      <c r="R93" s="195">
        <v>18.03</v>
      </c>
      <c r="S93" s="195">
        <v>11.22</v>
      </c>
      <c r="T93" s="195">
        <v>0</v>
      </c>
      <c r="U93" s="195">
        <v>59.76</v>
      </c>
      <c r="V93" s="195">
        <v>7.61</v>
      </c>
      <c r="W93" s="195">
        <v>18.059999999999999</v>
      </c>
      <c r="X93" s="195">
        <v>62.72</v>
      </c>
      <c r="Y93" s="195">
        <v>0</v>
      </c>
      <c r="Z93">
        <v>0</v>
      </c>
      <c r="AA93" s="195">
        <v>12.49</v>
      </c>
      <c r="AB93" s="195">
        <v>0</v>
      </c>
      <c r="AC93" s="195">
        <v>0</v>
      </c>
      <c r="AD93" s="195">
        <v>0</v>
      </c>
      <c r="AE93" s="195">
        <v>42.08</v>
      </c>
      <c r="AF93" s="195">
        <v>0</v>
      </c>
      <c r="AG93" s="195">
        <v>0</v>
      </c>
      <c r="AH93" s="195">
        <v>0</v>
      </c>
      <c r="AI93" s="195">
        <v>-2.33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118.32</v>
      </c>
      <c r="AQ93" s="195">
        <v>34.520000000000003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251.67</v>
      </c>
      <c r="L94" s="195">
        <v>14.52</v>
      </c>
      <c r="M94" s="195">
        <v>61.73</v>
      </c>
      <c r="N94" s="195">
        <v>50.22</v>
      </c>
      <c r="O94" s="195">
        <v>70.94</v>
      </c>
      <c r="P94" s="195">
        <v>26.65</v>
      </c>
      <c r="Q94" s="195">
        <v>9.1</v>
      </c>
      <c r="R94" s="195">
        <v>18.03</v>
      </c>
      <c r="S94" s="195">
        <v>11.22</v>
      </c>
      <c r="T94" s="195">
        <v>0</v>
      </c>
      <c r="U94" s="195">
        <v>59.76</v>
      </c>
      <c r="V94" s="195">
        <v>7.61</v>
      </c>
      <c r="W94" s="195">
        <v>18.059999999999999</v>
      </c>
      <c r="X94" s="195">
        <v>62.72</v>
      </c>
      <c r="Y94" s="195">
        <v>0</v>
      </c>
      <c r="Z94">
        <v>0</v>
      </c>
      <c r="AA94" s="195">
        <v>12.49</v>
      </c>
      <c r="AB94" s="195">
        <v>0</v>
      </c>
      <c r="AC94" s="195">
        <v>0</v>
      </c>
      <c r="AD94" s="195">
        <v>0</v>
      </c>
      <c r="AE94" s="195">
        <v>42.08</v>
      </c>
      <c r="AF94" s="195">
        <v>0</v>
      </c>
      <c r="AG94" s="195">
        <v>0</v>
      </c>
      <c r="AH94" s="195">
        <v>0</v>
      </c>
      <c r="AI94" s="195">
        <v>-2.33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118.32</v>
      </c>
      <c r="AQ94" s="195">
        <v>34.520000000000003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251.67</v>
      </c>
      <c r="L95" s="195">
        <v>14.52</v>
      </c>
      <c r="M95" s="195">
        <v>61.73</v>
      </c>
      <c r="N95" s="195">
        <v>50.22</v>
      </c>
      <c r="O95" s="195">
        <v>70.94</v>
      </c>
      <c r="P95" s="195">
        <v>26.65</v>
      </c>
      <c r="Q95" s="195">
        <v>9.1</v>
      </c>
      <c r="R95" s="195">
        <v>18.03</v>
      </c>
      <c r="S95" s="195">
        <v>11.22</v>
      </c>
      <c r="T95" s="195">
        <v>0</v>
      </c>
      <c r="U95" s="195">
        <v>59.76</v>
      </c>
      <c r="V95" s="195">
        <v>7.61</v>
      </c>
      <c r="W95" s="195">
        <v>18.059999999999999</v>
      </c>
      <c r="X95" s="195">
        <v>62.72</v>
      </c>
      <c r="Y95" s="195">
        <v>0</v>
      </c>
      <c r="Z95">
        <v>0</v>
      </c>
      <c r="AA95" s="195">
        <v>12.49</v>
      </c>
      <c r="AB95" s="195">
        <v>0</v>
      </c>
      <c r="AC95" s="195">
        <v>0</v>
      </c>
      <c r="AD95" s="195">
        <v>0</v>
      </c>
      <c r="AE95" s="195">
        <v>42</v>
      </c>
      <c r="AF95" s="195">
        <v>0</v>
      </c>
      <c r="AG95" s="195">
        <v>0</v>
      </c>
      <c r="AH95" s="195">
        <v>0</v>
      </c>
      <c r="AI95" s="195">
        <v>-2.33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118.32</v>
      </c>
      <c r="AQ95" s="195">
        <v>34.520000000000003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251.67</v>
      </c>
      <c r="L96" s="195">
        <v>14.52</v>
      </c>
      <c r="M96" s="195">
        <v>61.73</v>
      </c>
      <c r="N96" s="195">
        <v>50.22</v>
      </c>
      <c r="O96" s="195">
        <v>70.94</v>
      </c>
      <c r="P96" s="195">
        <v>26.65</v>
      </c>
      <c r="Q96" s="195">
        <v>9.1</v>
      </c>
      <c r="R96" s="195">
        <v>18.03</v>
      </c>
      <c r="S96" s="195">
        <v>11.22</v>
      </c>
      <c r="T96" s="195">
        <v>0</v>
      </c>
      <c r="U96" s="195">
        <v>59.76</v>
      </c>
      <c r="V96" s="195">
        <v>7.61</v>
      </c>
      <c r="W96" s="195">
        <v>18.059999999999999</v>
      </c>
      <c r="X96" s="195">
        <v>62.72</v>
      </c>
      <c r="Y96" s="195">
        <v>0</v>
      </c>
      <c r="Z96">
        <v>0</v>
      </c>
      <c r="AA96" s="195">
        <v>12.49</v>
      </c>
      <c r="AB96" s="195">
        <v>0</v>
      </c>
      <c r="AC96" s="195">
        <v>0</v>
      </c>
      <c r="AD96" s="195">
        <v>0</v>
      </c>
      <c r="AE96" s="195">
        <v>42</v>
      </c>
      <c r="AF96" s="195">
        <v>0</v>
      </c>
      <c r="AG96" s="195">
        <v>0</v>
      </c>
      <c r="AH96" s="195">
        <v>0</v>
      </c>
      <c r="AI96" s="195">
        <v>-2.33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118.32</v>
      </c>
      <c r="AQ96" s="195">
        <v>34.520000000000003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251.67</v>
      </c>
      <c r="L97" s="195">
        <v>14.52</v>
      </c>
      <c r="M97" s="195">
        <v>61.73</v>
      </c>
      <c r="N97" s="195">
        <v>50.22</v>
      </c>
      <c r="O97" s="195">
        <v>70.94</v>
      </c>
      <c r="P97" s="195">
        <v>26.65</v>
      </c>
      <c r="Q97" s="195">
        <v>9.1</v>
      </c>
      <c r="R97" s="195">
        <v>18.03</v>
      </c>
      <c r="S97" s="195">
        <v>11.22</v>
      </c>
      <c r="T97" s="195">
        <v>0</v>
      </c>
      <c r="U97" s="195">
        <v>59.76</v>
      </c>
      <c r="V97" s="195">
        <v>7.61</v>
      </c>
      <c r="W97" s="195">
        <v>18.059999999999999</v>
      </c>
      <c r="X97" s="195">
        <v>62.72</v>
      </c>
      <c r="Y97" s="195">
        <v>0</v>
      </c>
      <c r="Z97">
        <v>0</v>
      </c>
      <c r="AA97" s="195">
        <v>12.49</v>
      </c>
      <c r="AB97" s="195">
        <v>0</v>
      </c>
      <c r="AC97" s="195">
        <v>0</v>
      </c>
      <c r="AD97" s="195">
        <v>0</v>
      </c>
      <c r="AE97" s="195">
        <v>42</v>
      </c>
      <c r="AF97" s="195">
        <v>0</v>
      </c>
      <c r="AG97" s="195">
        <v>0</v>
      </c>
      <c r="AH97" s="195">
        <v>0</v>
      </c>
      <c r="AI97" s="195">
        <v>-2.33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118.32</v>
      </c>
      <c r="AQ97" s="195">
        <v>34.520000000000003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251.67</v>
      </c>
      <c r="L98" s="195">
        <v>14.52</v>
      </c>
      <c r="M98" s="195">
        <v>61.73</v>
      </c>
      <c r="N98" s="195">
        <v>50.22</v>
      </c>
      <c r="O98" s="195">
        <v>70.94</v>
      </c>
      <c r="P98" s="195">
        <v>26.65</v>
      </c>
      <c r="Q98" s="195">
        <v>9.1</v>
      </c>
      <c r="R98" s="195">
        <v>18.03</v>
      </c>
      <c r="S98" s="195">
        <v>11.22</v>
      </c>
      <c r="T98" s="195">
        <v>0</v>
      </c>
      <c r="U98" s="195">
        <v>59.76</v>
      </c>
      <c r="V98" s="195">
        <v>7.61</v>
      </c>
      <c r="W98" s="195">
        <v>18.059999999999999</v>
      </c>
      <c r="X98" s="195">
        <v>62.72</v>
      </c>
      <c r="Y98" s="195">
        <v>0</v>
      </c>
      <c r="Z98">
        <v>0</v>
      </c>
      <c r="AA98" s="195">
        <v>12.49</v>
      </c>
      <c r="AB98" s="195">
        <v>0</v>
      </c>
      <c r="AC98" s="195">
        <v>0</v>
      </c>
      <c r="AD98" s="195">
        <v>0</v>
      </c>
      <c r="AE98" s="195">
        <v>42</v>
      </c>
      <c r="AF98" s="195">
        <v>0</v>
      </c>
      <c r="AG98" s="195">
        <v>0</v>
      </c>
      <c r="AH98" s="195">
        <v>0</v>
      </c>
      <c r="AI98" s="195">
        <v>-2.33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118.32</v>
      </c>
      <c r="AQ98" s="195">
        <v>34.520000000000003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4.1351524999999993</v>
      </c>
      <c r="L99">
        <f t="shared" si="0"/>
        <v>0.16578499999999988</v>
      </c>
      <c r="M99">
        <f t="shared" si="0"/>
        <v>1.3206549999999975</v>
      </c>
      <c r="N99">
        <f t="shared" si="0"/>
        <v>1.205279999999999</v>
      </c>
      <c r="O99">
        <f t="shared" si="0"/>
        <v>1.7025599999999967</v>
      </c>
      <c r="P99">
        <f t="shared" si="0"/>
        <v>0.63959750000000115</v>
      </c>
      <c r="Q99">
        <f t="shared" si="0"/>
        <v>0.11824250000000008</v>
      </c>
      <c r="R99">
        <f t="shared" si="0"/>
        <v>0.24673749999999972</v>
      </c>
      <c r="S99">
        <f t="shared" si="0"/>
        <v>0.18174500000000018</v>
      </c>
      <c r="T99">
        <f t="shared" si="0"/>
        <v>0</v>
      </c>
      <c r="U99">
        <f t="shared" si="0"/>
        <v>1.3905275000000006</v>
      </c>
      <c r="V99">
        <f t="shared" si="0"/>
        <v>0.11205749999999995</v>
      </c>
      <c r="W99">
        <f t="shared" si="0"/>
        <v>0.23844749999999962</v>
      </c>
      <c r="X99">
        <f t="shared" si="0"/>
        <v>1.1016399999999988</v>
      </c>
      <c r="Y99">
        <f t="shared" si="0"/>
        <v>0</v>
      </c>
      <c r="Z99">
        <f t="shared" si="0"/>
        <v>0</v>
      </c>
      <c r="AA99">
        <f t="shared" si="0"/>
        <v>0.29860000000000025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1.0263749999999991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2.0350874999999968</v>
      </c>
      <c r="AQ99">
        <f t="shared" ref="AQ99:AT99" si="1">SUM(AQ3:AQ98)/4000</f>
        <v>0.51931999999999967</v>
      </c>
      <c r="AR99">
        <f t="shared" si="1"/>
        <v>0.50817250000000003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70.010000000000005</v>
      </c>
      <c r="L3" s="195">
        <v>19.36</v>
      </c>
      <c r="M3" s="195">
        <v>0</v>
      </c>
      <c r="N3" s="195">
        <v>29.04</v>
      </c>
      <c r="O3" s="195">
        <v>48.77</v>
      </c>
      <c r="P3" s="195">
        <v>66.8</v>
      </c>
      <c r="Q3" s="195">
        <v>1.94</v>
      </c>
      <c r="R3" s="195">
        <v>10.42</v>
      </c>
      <c r="S3" s="195">
        <v>2.9</v>
      </c>
      <c r="T3" s="195">
        <v>0</v>
      </c>
      <c r="U3" s="195">
        <v>288.55</v>
      </c>
      <c r="V3" s="195">
        <v>5.0999999999999996</v>
      </c>
      <c r="W3" s="195">
        <v>10.44</v>
      </c>
      <c r="X3" s="195">
        <v>36.270000000000003</v>
      </c>
      <c r="Y3" s="195">
        <v>0</v>
      </c>
      <c r="Z3">
        <v>0</v>
      </c>
      <c r="AA3" s="195">
        <v>7.2</v>
      </c>
      <c r="AB3" s="195">
        <v>0</v>
      </c>
      <c r="AC3" s="195">
        <v>0</v>
      </c>
      <c r="AD3" s="195">
        <v>0</v>
      </c>
      <c r="AE3" s="195">
        <v>24.77</v>
      </c>
      <c r="AF3" s="195">
        <v>0</v>
      </c>
      <c r="AG3" s="195">
        <v>0</v>
      </c>
      <c r="AH3" s="195">
        <v>0</v>
      </c>
      <c r="AI3" s="195">
        <v>-1.35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68.42</v>
      </c>
      <c r="AQ3" s="195">
        <v>19.96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49.02</v>
      </c>
      <c r="L4" s="195">
        <v>19.36</v>
      </c>
      <c r="M4" s="195">
        <v>0</v>
      </c>
      <c r="N4" s="195">
        <v>29.04</v>
      </c>
      <c r="O4" s="195">
        <v>48.77</v>
      </c>
      <c r="P4" s="195">
        <v>66.83</v>
      </c>
      <c r="Q4" s="195">
        <v>1.94</v>
      </c>
      <c r="R4" s="195">
        <v>10.42</v>
      </c>
      <c r="S4" s="195">
        <v>2.9</v>
      </c>
      <c r="T4" s="195">
        <v>0</v>
      </c>
      <c r="U4" s="195">
        <v>288.64999999999998</v>
      </c>
      <c r="V4" s="195">
        <v>5.0999999999999996</v>
      </c>
      <c r="W4" s="195">
        <v>10.44</v>
      </c>
      <c r="X4" s="195">
        <v>36.270000000000003</v>
      </c>
      <c r="Y4" s="195">
        <v>0</v>
      </c>
      <c r="Z4">
        <v>0</v>
      </c>
      <c r="AA4" s="195">
        <v>7.2</v>
      </c>
      <c r="AB4" s="195">
        <v>0</v>
      </c>
      <c r="AC4" s="195">
        <v>0</v>
      </c>
      <c r="AD4" s="195">
        <v>0</v>
      </c>
      <c r="AE4" s="195">
        <v>24.77</v>
      </c>
      <c r="AF4" s="195">
        <v>0</v>
      </c>
      <c r="AG4" s="195">
        <v>0</v>
      </c>
      <c r="AH4" s="195">
        <v>0</v>
      </c>
      <c r="AI4" s="195">
        <v>-1.35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68.42</v>
      </c>
      <c r="AQ4" s="195">
        <v>19.96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38.880000000000003</v>
      </c>
      <c r="L5" s="195">
        <v>19.36</v>
      </c>
      <c r="M5" s="195">
        <v>0</v>
      </c>
      <c r="N5" s="195">
        <v>29.04</v>
      </c>
      <c r="O5" s="195">
        <v>48.77</v>
      </c>
      <c r="P5" s="195">
        <v>66.83</v>
      </c>
      <c r="Q5" s="195">
        <v>1.94</v>
      </c>
      <c r="R5" s="195">
        <v>10.42</v>
      </c>
      <c r="S5" s="195">
        <v>2.9</v>
      </c>
      <c r="T5" s="195">
        <v>0</v>
      </c>
      <c r="U5" s="195">
        <v>288.64999999999998</v>
      </c>
      <c r="V5" s="195">
        <v>5.0999999999999996</v>
      </c>
      <c r="W5" s="195">
        <v>10.44</v>
      </c>
      <c r="X5" s="195">
        <v>36.270000000000003</v>
      </c>
      <c r="Y5" s="195">
        <v>0</v>
      </c>
      <c r="Z5">
        <v>0</v>
      </c>
      <c r="AA5" s="195">
        <v>7.2</v>
      </c>
      <c r="AB5" s="195">
        <v>0</v>
      </c>
      <c r="AC5" s="195">
        <v>0</v>
      </c>
      <c r="AD5" s="195">
        <v>0</v>
      </c>
      <c r="AE5" s="195">
        <v>24.77</v>
      </c>
      <c r="AF5" s="195">
        <v>0</v>
      </c>
      <c r="AG5" s="195">
        <v>0</v>
      </c>
      <c r="AH5" s="195">
        <v>0</v>
      </c>
      <c r="AI5" s="195">
        <v>-1.35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68.42</v>
      </c>
      <c r="AQ5" s="195">
        <v>19.96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39.22</v>
      </c>
      <c r="L6" s="195">
        <v>19.36</v>
      </c>
      <c r="M6" s="195">
        <v>0</v>
      </c>
      <c r="N6" s="195">
        <v>29.04</v>
      </c>
      <c r="O6" s="195">
        <v>48.77</v>
      </c>
      <c r="P6" s="195">
        <v>66.83</v>
      </c>
      <c r="Q6" s="195">
        <v>1.94</v>
      </c>
      <c r="R6" s="195">
        <v>10.42</v>
      </c>
      <c r="S6" s="195">
        <v>3</v>
      </c>
      <c r="T6" s="195">
        <v>0</v>
      </c>
      <c r="U6" s="195">
        <v>288.64999999999998</v>
      </c>
      <c r="V6" s="195">
        <v>5.0999999999999996</v>
      </c>
      <c r="W6" s="195">
        <v>10.44</v>
      </c>
      <c r="X6" s="195">
        <v>36.270000000000003</v>
      </c>
      <c r="Y6" s="195">
        <v>0</v>
      </c>
      <c r="Z6">
        <v>0</v>
      </c>
      <c r="AA6" s="195">
        <v>7.2</v>
      </c>
      <c r="AB6" s="195">
        <v>0</v>
      </c>
      <c r="AC6" s="195">
        <v>0</v>
      </c>
      <c r="AD6" s="195">
        <v>0</v>
      </c>
      <c r="AE6" s="195">
        <v>24.77</v>
      </c>
      <c r="AF6" s="195">
        <v>0</v>
      </c>
      <c r="AG6" s="195">
        <v>0</v>
      </c>
      <c r="AH6" s="195">
        <v>0</v>
      </c>
      <c r="AI6" s="195">
        <v>-1.35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68.42</v>
      </c>
      <c r="AQ6" s="195">
        <v>19.96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39.22</v>
      </c>
      <c r="L7" s="195">
        <v>19.36</v>
      </c>
      <c r="M7" s="195">
        <v>0</v>
      </c>
      <c r="N7" s="195">
        <v>29.04</v>
      </c>
      <c r="O7" s="195">
        <v>48.77</v>
      </c>
      <c r="P7" s="195">
        <v>66.83</v>
      </c>
      <c r="Q7" s="195">
        <v>1.94</v>
      </c>
      <c r="R7" s="195">
        <v>10.42</v>
      </c>
      <c r="S7" s="195">
        <v>3</v>
      </c>
      <c r="T7" s="195">
        <v>0</v>
      </c>
      <c r="U7" s="195">
        <v>288.64999999999998</v>
      </c>
      <c r="V7" s="195">
        <v>5.0999999999999996</v>
      </c>
      <c r="W7" s="195">
        <v>10.44</v>
      </c>
      <c r="X7" s="195">
        <v>36.270000000000003</v>
      </c>
      <c r="Y7" s="195">
        <v>0</v>
      </c>
      <c r="Z7">
        <v>0</v>
      </c>
      <c r="AA7" s="195">
        <v>7.2</v>
      </c>
      <c r="AB7" s="195">
        <v>0</v>
      </c>
      <c r="AC7" s="195">
        <v>0</v>
      </c>
      <c r="AD7" s="195">
        <v>0</v>
      </c>
      <c r="AE7" s="195">
        <v>24.77</v>
      </c>
      <c r="AF7" s="195">
        <v>0</v>
      </c>
      <c r="AG7" s="195">
        <v>0</v>
      </c>
      <c r="AH7" s="195">
        <v>0</v>
      </c>
      <c r="AI7" s="195">
        <v>-1.35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68.42</v>
      </c>
      <c r="AQ7" s="195">
        <v>10.82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39.22</v>
      </c>
      <c r="L8" s="195">
        <v>19.36</v>
      </c>
      <c r="M8" s="195">
        <v>0</v>
      </c>
      <c r="N8" s="195">
        <v>29.04</v>
      </c>
      <c r="O8" s="195">
        <v>48.77</v>
      </c>
      <c r="P8" s="195">
        <v>66.83</v>
      </c>
      <c r="Q8" s="195">
        <v>1.94</v>
      </c>
      <c r="R8" s="195">
        <v>10.43</v>
      </c>
      <c r="S8" s="195">
        <v>3</v>
      </c>
      <c r="T8" s="195">
        <v>0</v>
      </c>
      <c r="U8" s="195">
        <v>288.64999999999998</v>
      </c>
      <c r="V8" s="195">
        <v>5.0999999999999996</v>
      </c>
      <c r="W8" s="195">
        <v>10.44</v>
      </c>
      <c r="X8" s="195">
        <v>36.270000000000003</v>
      </c>
      <c r="Y8" s="195">
        <v>0</v>
      </c>
      <c r="Z8">
        <v>0</v>
      </c>
      <c r="AA8" s="195">
        <v>7.2</v>
      </c>
      <c r="AB8" s="195">
        <v>0</v>
      </c>
      <c r="AC8" s="195">
        <v>0</v>
      </c>
      <c r="AD8" s="195">
        <v>0</v>
      </c>
      <c r="AE8" s="195">
        <v>24.77</v>
      </c>
      <c r="AF8" s="195">
        <v>0</v>
      </c>
      <c r="AG8" s="195">
        <v>0</v>
      </c>
      <c r="AH8" s="195">
        <v>0</v>
      </c>
      <c r="AI8" s="195">
        <v>-1.35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68.42</v>
      </c>
      <c r="AQ8" s="195">
        <v>9.68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39.380000000000003</v>
      </c>
      <c r="L9" s="195">
        <v>19.36</v>
      </c>
      <c r="M9" s="195">
        <v>0</v>
      </c>
      <c r="N9" s="195">
        <v>29.04</v>
      </c>
      <c r="O9" s="195">
        <v>48.77</v>
      </c>
      <c r="P9" s="195">
        <v>66.83</v>
      </c>
      <c r="Q9" s="195">
        <v>1.94</v>
      </c>
      <c r="R9" s="195">
        <v>4.84</v>
      </c>
      <c r="S9" s="195">
        <v>3.11</v>
      </c>
      <c r="T9" s="195">
        <v>0</v>
      </c>
      <c r="U9" s="195">
        <v>288.64999999999998</v>
      </c>
      <c r="V9" s="195">
        <v>5.0999999999999996</v>
      </c>
      <c r="W9" s="195">
        <v>10.69</v>
      </c>
      <c r="X9" s="195">
        <v>36.270000000000003</v>
      </c>
      <c r="Y9" s="195">
        <v>0</v>
      </c>
      <c r="Z9">
        <v>0</v>
      </c>
      <c r="AA9" s="195">
        <v>7.2</v>
      </c>
      <c r="AB9" s="195">
        <v>0</v>
      </c>
      <c r="AC9" s="195">
        <v>0</v>
      </c>
      <c r="AD9" s="195">
        <v>0</v>
      </c>
      <c r="AE9" s="195">
        <v>24.77</v>
      </c>
      <c r="AF9" s="195">
        <v>0</v>
      </c>
      <c r="AG9" s="195">
        <v>0</v>
      </c>
      <c r="AH9" s="195">
        <v>0</v>
      </c>
      <c r="AI9" s="195">
        <v>-1.35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68.42</v>
      </c>
      <c r="AQ9" s="195">
        <v>9.68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39.380000000000003</v>
      </c>
      <c r="L10" s="195">
        <v>19.36</v>
      </c>
      <c r="M10" s="195">
        <v>0</v>
      </c>
      <c r="N10" s="195">
        <v>29.04</v>
      </c>
      <c r="O10" s="195">
        <v>48.77</v>
      </c>
      <c r="P10" s="195">
        <v>66.83</v>
      </c>
      <c r="Q10" s="195">
        <v>1.94</v>
      </c>
      <c r="R10" s="195">
        <v>4.84</v>
      </c>
      <c r="S10" s="195">
        <v>3.11</v>
      </c>
      <c r="T10" s="195">
        <v>0</v>
      </c>
      <c r="U10" s="195">
        <v>288.64999999999998</v>
      </c>
      <c r="V10" s="195">
        <v>5.0999999999999996</v>
      </c>
      <c r="W10" s="195">
        <v>10.69</v>
      </c>
      <c r="X10" s="195">
        <v>36.270000000000003</v>
      </c>
      <c r="Y10" s="195">
        <v>0</v>
      </c>
      <c r="Z10">
        <v>0</v>
      </c>
      <c r="AA10" s="195">
        <v>7.2</v>
      </c>
      <c r="AB10" s="195">
        <v>0</v>
      </c>
      <c r="AC10" s="195">
        <v>0</v>
      </c>
      <c r="AD10" s="195">
        <v>0</v>
      </c>
      <c r="AE10" s="195">
        <v>24.77</v>
      </c>
      <c r="AF10" s="195">
        <v>0</v>
      </c>
      <c r="AG10" s="195">
        <v>0</v>
      </c>
      <c r="AH10" s="195">
        <v>0</v>
      </c>
      <c r="AI10" s="195">
        <v>-1.35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68.42</v>
      </c>
      <c r="AQ10" s="195">
        <v>9.68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39.380000000000003</v>
      </c>
      <c r="L11" s="195">
        <v>19.36</v>
      </c>
      <c r="M11" s="195">
        <v>0</v>
      </c>
      <c r="N11" s="195">
        <v>29.04</v>
      </c>
      <c r="O11" s="195">
        <v>48.77</v>
      </c>
      <c r="P11" s="195">
        <v>66.83</v>
      </c>
      <c r="Q11" s="195">
        <v>1.94</v>
      </c>
      <c r="R11" s="195">
        <v>4.87</v>
      </c>
      <c r="S11" s="195">
        <v>3.11</v>
      </c>
      <c r="T11" s="195">
        <v>0</v>
      </c>
      <c r="U11" s="195">
        <v>288.64999999999998</v>
      </c>
      <c r="V11" s="195">
        <v>5.0999999999999996</v>
      </c>
      <c r="W11" s="195">
        <v>10.69</v>
      </c>
      <c r="X11" s="195">
        <v>36.270000000000003</v>
      </c>
      <c r="Y11" s="195">
        <v>0</v>
      </c>
      <c r="Z11">
        <v>0</v>
      </c>
      <c r="AA11" s="195">
        <v>7.2</v>
      </c>
      <c r="AB11" s="195">
        <v>0</v>
      </c>
      <c r="AC11" s="195">
        <v>0</v>
      </c>
      <c r="AD11" s="195">
        <v>0</v>
      </c>
      <c r="AE11" s="195">
        <v>24.77</v>
      </c>
      <c r="AF11" s="195">
        <v>0</v>
      </c>
      <c r="AG11" s="195">
        <v>0</v>
      </c>
      <c r="AH11" s="195">
        <v>0</v>
      </c>
      <c r="AI11" s="195">
        <v>-1.35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68.42</v>
      </c>
      <c r="AQ11" s="195">
        <v>9.68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39.380000000000003</v>
      </c>
      <c r="L12" s="195">
        <v>19.36</v>
      </c>
      <c r="M12" s="195">
        <v>0</v>
      </c>
      <c r="N12" s="195">
        <v>29.04</v>
      </c>
      <c r="O12" s="195">
        <v>48.77</v>
      </c>
      <c r="P12" s="195">
        <v>66.83</v>
      </c>
      <c r="Q12" s="195">
        <v>1.94</v>
      </c>
      <c r="R12" s="195">
        <v>4.87</v>
      </c>
      <c r="S12" s="195">
        <v>3.11</v>
      </c>
      <c r="T12" s="195">
        <v>0</v>
      </c>
      <c r="U12" s="195">
        <v>288.64999999999998</v>
      </c>
      <c r="V12" s="195">
        <v>0</v>
      </c>
      <c r="W12" s="195">
        <v>4.92</v>
      </c>
      <c r="X12" s="195">
        <v>36.270000000000003</v>
      </c>
      <c r="Y12" s="195">
        <v>0</v>
      </c>
      <c r="Z12">
        <v>0</v>
      </c>
      <c r="AA12" s="195">
        <v>7.18</v>
      </c>
      <c r="AB12" s="195">
        <v>0</v>
      </c>
      <c r="AC12" s="195">
        <v>0</v>
      </c>
      <c r="AD12" s="195">
        <v>0</v>
      </c>
      <c r="AE12" s="195">
        <v>24.77</v>
      </c>
      <c r="AF12" s="195">
        <v>0</v>
      </c>
      <c r="AG12" s="195">
        <v>0</v>
      </c>
      <c r="AH12" s="195">
        <v>0</v>
      </c>
      <c r="AI12" s="195">
        <v>-1.35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32.909999999999997</v>
      </c>
      <c r="AQ12" s="195">
        <v>9.68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39.380000000000003</v>
      </c>
      <c r="L13" s="195">
        <v>19.36</v>
      </c>
      <c r="M13" s="195">
        <v>0</v>
      </c>
      <c r="N13" s="195">
        <v>29.04</v>
      </c>
      <c r="O13" s="195">
        <v>48.77</v>
      </c>
      <c r="P13" s="195">
        <v>66.83</v>
      </c>
      <c r="Q13" s="195">
        <v>1.94</v>
      </c>
      <c r="R13" s="195">
        <v>4.88</v>
      </c>
      <c r="S13" s="195">
        <v>3.11</v>
      </c>
      <c r="T13" s="195">
        <v>0</v>
      </c>
      <c r="U13" s="195">
        <v>288.64999999999998</v>
      </c>
      <c r="V13" s="195">
        <v>0</v>
      </c>
      <c r="W13" s="195">
        <v>4.92</v>
      </c>
      <c r="X13" s="195">
        <v>19.82</v>
      </c>
      <c r="Y13" s="195">
        <v>0</v>
      </c>
      <c r="Z13">
        <v>0</v>
      </c>
      <c r="AA13" s="195">
        <v>7.18</v>
      </c>
      <c r="AB13" s="195">
        <v>0</v>
      </c>
      <c r="AC13" s="195">
        <v>0</v>
      </c>
      <c r="AD13" s="195">
        <v>0</v>
      </c>
      <c r="AE13" s="195">
        <v>24.77</v>
      </c>
      <c r="AF13" s="195">
        <v>0</v>
      </c>
      <c r="AG13" s="195">
        <v>0</v>
      </c>
      <c r="AH13" s="195">
        <v>0</v>
      </c>
      <c r="AI13" s="195">
        <v>-1.35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32.909999999999997</v>
      </c>
      <c r="AQ13" s="195">
        <v>9.68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39.380000000000003</v>
      </c>
      <c r="L14" s="195">
        <v>19.36</v>
      </c>
      <c r="M14" s="195">
        <v>0</v>
      </c>
      <c r="N14" s="195">
        <v>29.04</v>
      </c>
      <c r="O14" s="195">
        <v>48.77</v>
      </c>
      <c r="P14" s="195">
        <v>66.83</v>
      </c>
      <c r="Q14" s="195">
        <v>1.94</v>
      </c>
      <c r="R14" s="195">
        <v>4.88</v>
      </c>
      <c r="S14" s="195">
        <v>3.11</v>
      </c>
      <c r="T14" s="195">
        <v>0</v>
      </c>
      <c r="U14" s="195">
        <v>288.64999999999998</v>
      </c>
      <c r="V14" s="195">
        <v>0</v>
      </c>
      <c r="W14" s="195">
        <v>4.92</v>
      </c>
      <c r="X14" s="195">
        <v>18.72</v>
      </c>
      <c r="Y14" s="195">
        <v>0</v>
      </c>
      <c r="Z14">
        <v>0</v>
      </c>
      <c r="AA14" s="195">
        <v>7.18</v>
      </c>
      <c r="AB14" s="195">
        <v>0</v>
      </c>
      <c r="AC14" s="195">
        <v>0</v>
      </c>
      <c r="AD14" s="195">
        <v>0</v>
      </c>
      <c r="AE14" s="195">
        <v>24.77</v>
      </c>
      <c r="AF14" s="195">
        <v>0</v>
      </c>
      <c r="AG14" s="195">
        <v>0</v>
      </c>
      <c r="AH14" s="195">
        <v>0</v>
      </c>
      <c r="AI14" s="195">
        <v>-1.35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32.909999999999997</v>
      </c>
      <c r="AQ14" s="195">
        <v>9.68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39.380000000000003</v>
      </c>
      <c r="L15" s="195">
        <v>19.36</v>
      </c>
      <c r="M15" s="195">
        <v>0</v>
      </c>
      <c r="N15" s="195">
        <v>29.04</v>
      </c>
      <c r="O15" s="195">
        <v>48.77</v>
      </c>
      <c r="P15" s="195">
        <v>66.83</v>
      </c>
      <c r="Q15" s="195">
        <v>1.94</v>
      </c>
      <c r="R15" s="195">
        <v>4.88</v>
      </c>
      <c r="S15" s="195">
        <v>3.11</v>
      </c>
      <c r="T15" s="195">
        <v>0</v>
      </c>
      <c r="U15" s="195">
        <v>288.64999999999998</v>
      </c>
      <c r="V15" s="195">
        <v>0</v>
      </c>
      <c r="W15" s="195">
        <v>4.92</v>
      </c>
      <c r="X15" s="195">
        <v>17.420000000000002</v>
      </c>
      <c r="Y15" s="195">
        <v>0</v>
      </c>
      <c r="Z15">
        <v>0</v>
      </c>
      <c r="AA15" s="195">
        <v>7.18</v>
      </c>
      <c r="AB15" s="195">
        <v>0</v>
      </c>
      <c r="AC15" s="195">
        <v>0</v>
      </c>
      <c r="AD15" s="195">
        <v>0</v>
      </c>
      <c r="AE15" s="195">
        <v>24.97</v>
      </c>
      <c r="AF15" s="195">
        <v>0</v>
      </c>
      <c r="AG15" s="195">
        <v>0</v>
      </c>
      <c r="AH15" s="195">
        <v>0</v>
      </c>
      <c r="AI15" s="195">
        <v>-1.35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32.909999999999997</v>
      </c>
      <c r="AQ15" s="195">
        <v>9.68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39.380000000000003</v>
      </c>
      <c r="L16" s="195">
        <v>19.36</v>
      </c>
      <c r="M16" s="195">
        <v>0</v>
      </c>
      <c r="N16" s="195">
        <v>29.04</v>
      </c>
      <c r="O16" s="195">
        <v>48.77</v>
      </c>
      <c r="P16" s="195">
        <v>66.83</v>
      </c>
      <c r="Q16" s="195">
        <v>1.94</v>
      </c>
      <c r="R16" s="195">
        <v>4.88</v>
      </c>
      <c r="S16" s="195">
        <v>3.11</v>
      </c>
      <c r="T16" s="195">
        <v>0</v>
      </c>
      <c r="U16" s="195">
        <v>288.64999999999998</v>
      </c>
      <c r="V16" s="195">
        <v>0</v>
      </c>
      <c r="W16" s="195">
        <v>4.92</v>
      </c>
      <c r="X16" s="195">
        <v>17.420000000000002</v>
      </c>
      <c r="Y16" s="195">
        <v>0</v>
      </c>
      <c r="Z16">
        <v>0</v>
      </c>
      <c r="AA16" s="195">
        <v>7.18</v>
      </c>
      <c r="AB16" s="195">
        <v>0</v>
      </c>
      <c r="AC16" s="195">
        <v>0</v>
      </c>
      <c r="AD16" s="195">
        <v>0</v>
      </c>
      <c r="AE16" s="195">
        <v>24.97</v>
      </c>
      <c r="AF16" s="195">
        <v>0</v>
      </c>
      <c r="AG16" s="195">
        <v>0</v>
      </c>
      <c r="AH16" s="195">
        <v>0</v>
      </c>
      <c r="AI16" s="195">
        <v>-1.35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32.909999999999997</v>
      </c>
      <c r="AQ16" s="195">
        <v>9.68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39.380000000000003</v>
      </c>
      <c r="L17" s="195">
        <v>19.36</v>
      </c>
      <c r="M17" s="195">
        <v>0</v>
      </c>
      <c r="N17" s="195">
        <v>29.04</v>
      </c>
      <c r="O17" s="195">
        <v>48.77</v>
      </c>
      <c r="P17" s="195">
        <v>66.83</v>
      </c>
      <c r="Q17" s="195">
        <v>1.94</v>
      </c>
      <c r="R17" s="195">
        <v>4.88</v>
      </c>
      <c r="S17" s="195">
        <v>3.11</v>
      </c>
      <c r="T17" s="195">
        <v>0</v>
      </c>
      <c r="U17" s="195">
        <v>288.64999999999998</v>
      </c>
      <c r="V17" s="195">
        <v>0</v>
      </c>
      <c r="W17" s="195">
        <v>4.92</v>
      </c>
      <c r="X17" s="195">
        <v>17.84</v>
      </c>
      <c r="Y17" s="195">
        <v>0</v>
      </c>
      <c r="Z17">
        <v>0</v>
      </c>
      <c r="AA17" s="195">
        <v>7.18</v>
      </c>
      <c r="AB17" s="195">
        <v>0</v>
      </c>
      <c r="AC17" s="195">
        <v>0</v>
      </c>
      <c r="AD17" s="195">
        <v>0</v>
      </c>
      <c r="AE17" s="195">
        <v>24.97</v>
      </c>
      <c r="AF17" s="195">
        <v>0</v>
      </c>
      <c r="AG17" s="195">
        <v>0</v>
      </c>
      <c r="AH17" s="195">
        <v>0</v>
      </c>
      <c r="AI17" s="195">
        <v>-1.35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32.909999999999997</v>
      </c>
      <c r="AQ17" s="195">
        <v>9.68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39.380000000000003</v>
      </c>
      <c r="L18" s="195">
        <v>19.36</v>
      </c>
      <c r="M18" s="195">
        <v>0</v>
      </c>
      <c r="N18" s="195">
        <v>29.04</v>
      </c>
      <c r="O18" s="195">
        <v>48.77</v>
      </c>
      <c r="P18" s="195">
        <v>66.83</v>
      </c>
      <c r="Q18" s="195">
        <v>1.94</v>
      </c>
      <c r="R18" s="195">
        <v>4.88</v>
      </c>
      <c r="S18" s="195">
        <v>3.11</v>
      </c>
      <c r="T18" s="195">
        <v>0</v>
      </c>
      <c r="U18" s="195">
        <v>288.64999999999998</v>
      </c>
      <c r="V18" s="195">
        <v>0</v>
      </c>
      <c r="W18" s="195">
        <v>4.92</v>
      </c>
      <c r="X18" s="195">
        <v>18</v>
      </c>
      <c r="Y18" s="195">
        <v>0</v>
      </c>
      <c r="Z18">
        <v>0</v>
      </c>
      <c r="AA18" s="195">
        <v>7.18</v>
      </c>
      <c r="AB18" s="195">
        <v>0</v>
      </c>
      <c r="AC18" s="195">
        <v>0</v>
      </c>
      <c r="AD18" s="195">
        <v>0</v>
      </c>
      <c r="AE18" s="195">
        <v>24.97</v>
      </c>
      <c r="AF18" s="195">
        <v>0</v>
      </c>
      <c r="AG18" s="195">
        <v>0</v>
      </c>
      <c r="AH18" s="195">
        <v>0</v>
      </c>
      <c r="AI18" s="195">
        <v>-1.35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32.909999999999997</v>
      </c>
      <c r="AQ18" s="195">
        <v>9.68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39.380000000000003</v>
      </c>
      <c r="L19" s="195">
        <v>19.36</v>
      </c>
      <c r="M19" s="195">
        <v>0</v>
      </c>
      <c r="N19" s="195">
        <v>29.04</v>
      </c>
      <c r="O19" s="195">
        <v>48.77</v>
      </c>
      <c r="P19" s="195">
        <v>66.83</v>
      </c>
      <c r="Q19" s="195">
        <v>1.94</v>
      </c>
      <c r="R19" s="195">
        <v>4.88</v>
      </c>
      <c r="S19" s="195">
        <v>3.11</v>
      </c>
      <c r="T19" s="195">
        <v>0</v>
      </c>
      <c r="U19" s="195">
        <v>288.64999999999998</v>
      </c>
      <c r="V19" s="195">
        <v>0.66</v>
      </c>
      <c r="W19" s="195">
        <v>4.92</v>
      </c>
      <c r="X19" s="195">
        <v>17.420000000000002</v>
      </c>
      <c r="Y19" s="195">
        <v>0</v>
      </c>
      <c r="Z19">
        <v>0</v>
      </c>
      <c r="AA19" s="195">
        <v>7.18</v>
      </c>
      <c r="AB19" s="195">
        <v>0</v>
      </c>
      <c r="AC19" s="195">
        <v>0</v>
      </c>
      <c r="AD19" s="195">
        <v>0</v>
      </c>
      <c r="AE19" s="195">
        <v>24.97</v>
      </c>
      <c r="AF19" s="195">
        <v>0</v>
      </c>
      <c r="AG19" s="195">
        <v>0</v>
      </c>
      <c r="AH19" s="195">
        <v>0</v>
      </c>
      <c r="AI19" s="195">
        <v>-1.35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32.909999999999997</v>
      </c>
      <c r="AQ19" s="195">
        <v>9.68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39.380000000000003</v>
      </c>
      <c r="L20" s="195">
        <v>19.36</v>
      </c>
      <c r="M20" s="195">
        <v>0</v>
      </c>
      <c r="N20" s="195">
        <v>29.04</v>
      </c>
      <c r="O20" s="195">
        <v>48.77</v>
      </c>
      <c r="P20" s="195">
        <v>66.83</v>
      </c>
      <c r="Q20" s="195">
        <v>1.94</v>
      </c>
      <c r="R20" s="195">
        <v>4.88</v>
      </c>
      <c r="S20" s="195">
        <v>3.11</v>
      </c>
      <c r="T20" s="195">
        <v>0</v>
      </c>
      <c r="U20" s="195">
        <v>288.64999999999998</v>
      </c>
      <c r="V20" s="195">
        <v>0.66</v>
      </c>
      <c r="W20" s="195">
        <v>4.92</v>
      </c>
      <c r="X20" s="195">
        <v>17.420000000000002</v>
      </c>
      <c r="Y20" s="195">
        <v>0</v>
      </c>
      <c r="Z20">
        <v>0</v>
      </c>
      <c r="AA20" s="195">
        <v>7.2</v>
      </c>
      <c r="AB20" s="195">
        <v>0</v>
      </c>
      <c r="AC20" s="195">
        <v>0</v>
      </c>
      <c r="AD20" s="195">
        <v>0</v>
      </c>
      <c r="AE20" s="195">
        <v>24.97</v>
      </c>
      <c r="AF20" s="195">
        <v>0</v>
      </c>
      <c r="AG20" s="195">
        <v>0</v>
      </c>
      <c r="AH20" s="195">
        <v>0</v>
      </c>
      <c r="AI20" s="195">
        <v>-1.35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32.909999999999997</v>
      </c>
      <c r="AQ20" s="195">
        <v>9.68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40</v>
      </c>
      <c r="L21" s="195">
        <v>19.36</v>
      </c>
      <c r="M21" s="195">
        <v>0</v>
      </c>
      <c r="N21" s="195">
        <v>29.04</v>
      </c>
      <c r="O21" s="195">
        <v>48.77</v>
      </c>
      <c r="P21" s="195">
        <v>66.83</v>
      </c>
      <c r="Q21" s="195">
        <v>1.94</v>
      </c>
      <c r="R21" s="195">
        <v>4.9000000000000004</v>
      </c>
      <c r="S21" s="195">
        <v>3.47</v>
      </c>
      <c r="T21" s="195">
        <v>0</v>
      </c>
      <c r="U21" s="195">
        <v>288.64999999999998</v>
      </c>
      <c r="V21" s="195">
        <v>0</v>
      </c>
      <c r="W21" s="195">
        <v>4.92</v>
      </c>
      <c r="X21" s="195">
        <v>17.420000000000002</v>
      </c>
      <c r="Y21" s="195">
        <v>0</v>
      </c>
      <c r="Z21">
        <v>0</v>
      </c>
      <c r="AA21" s="195">
        <v>7.55</v>
      </c>
      <c r="AB21" s="195">
        <v>0</v>
      </c>
      <c r="AC21" s="195">
        <v>0</v>
      </c>
      <c r="AD21" s="195">
        <v>0</v>
      </c>
      <c r="AE21" s="195">
        <v>24.97</v>
      </c>
      <c r="AF21" s="195">
        <v>0</v>
      </c>
      <c r="AG21" s="195">
        <v>0</v>
      </c>
      <c r="AH21" s="195">
        <v>0</v>
      </c>
      <c r="AI21" s="195">
        <v>-1.35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32.909999999999997</v>
      </c>
      <c r="AQ21" s="195">
        <v>9.68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40</v>
      </c>
      <c r="L22" s="195">
        <v>19.36</v>
      </c>
      <c r="M22" s="195">
        <v>0</v>
      </c>
      <c r="N22" s="195">
        <v>29.04</v>
      </c>
      <c r="O22" s="195">
        <v>48.77</v>
      </c>
      <c r="P22" s="195">
        <v>66.83</v>
      </c>
      <c r="Q22" s="195">
        <v>1.94</v>
      </c>
      <c r="R22" s="195">
        <v>4.9000000000000004</v>
      </c>
      <c r="S22" s="195">
        <v>3.47</v>
      </c>
      <c r="T22" s="195">
        <v>0</v>
      </c>
      <c r="U22" s="195">
        <v>288.64999999999998</v>
      </c>
      <c r="V22" s="195">
        <v>0</v>
      </c>
      <c r="W22" s="195">
        <v>4.92</v>
      </c>
      <c r="X22" s="195">
        <v>17.420000000000002</v>
      </c>
      <c r="Y22" s="195">
        <v>0</v>
      </c>
      <c r="Z22">
        <v>0</v>
      </c>
      <c r="AA22" s="195">
        <v>7.55</v>
      </c>
      <c r="AB22" s="195">
        <v>0</v>
      </c>
      <c r="AC22" s="195">
        <v>0</v>
      </c>
      <c r="AD22" s="195">
        <v>0</v>
      </c>
      <c r="AE22" s="195">
        <v>24.97</v>
      </c>
      <c r="AF22" s="195">
        <v>0</v>
      </c>
      <c r="AG22" s="195">
        <v>0</v>
      </c>
      <c r="AH22" s="195">
        <v>0</v>
      </c>
      <c r="AI22" s="195">
        <v>-1.35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32.909999999999997</v>
      </c>
      <c r="AQ22" s="195">
        <v>9.68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39.99</v>
      </c>
      <c r="L23" s="195">
        <v>19.36</v>
      </c>
      <c r="M23" s="195">
        <v>0</v>
      </c>
      <c r="N23" s="195">
        <v>29.04</v>
      </c>
      <c r="O23" s="195">
        <v>48.77</v>
      </c>
      <c r="P23" s="195">
        <v>66.83</v>
      </c>
      <c r="Q23" s="195">
        <v>1.94</v>
      </c>
      <c r="R23" s="195">
        <v>4.9000000000000004</v>
      </c>
      <c r="S23" s="195">
        <v>3.41</v>
      </c>
      <c r="T23" s="195">
        <v>0</v>
      </c>
      <c r="U23" s="195">
        <v>288.64999999999998</v>
      </c>
      <c r="V23" s="195">
        <v>0</v>
      </c>
      <c r="W23" s="195">
        <v>4.92</v>
      </c>
      <c r="X23" s="195">
        <v>17.420000000000002</v>
      </c>
      <c r="Y23" s="195">
        <v>0</v>
      </c>
      <c r="Z23">
        <v>0</v>
      </c>
      <c r="AA23" s="195">
        <v>7.55</v>
      </c>
      <c r="AB23" s="195">
        <v>0</v>
      </c>
      <c r="AC23" s="195">
        <v>0</v>
      </c>
      <c r="AD23" s="195">
        <v>0</v>
      </c>
      <c r="AE23" s="195">
        <v>24.77</v>
      </c>
      <c r="AF23" s="195">
        <v>0</v>
      </c>
      <c r="AG23" s="195">
        <v>0</v>
      </c>
      <c r="AH23" s="195">
        <v>0</v>
      </c>
      <c r="AI23" s="195">
        <v>-1.35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32.909999999999997</v>
      </c>
      <c r="AQ23" s="195">
        <v>9.68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39.99</v>
      </c>
      <c r="L24" s="195">
        <v>19.600000000000001</v>
      </c>
      <c r="M24" s="195">
        <v>0</v>
      </c>
      <c r="N24" s="195">
        <v>29.04</v>
      </c>
      <c r="O24" s="195">
        <v>48.77</v>
      </c>
      <c r="P24" s="195">
        <v>66.83</v>
      </c>
      <c r="Q24" s="195">
        <v>1.94</v>
      </c>
      <c r="R24" s="195">
        <v>4.9000000000000004</v>
      </c>
      <c r="S24" s="195">
        <v>3.41</v>
      </c>
      <c r="T24" s="195">
        <v>0</v>
      </c>
      <c r="U24" s="195">
        <v>288.64999999999998</v>
      </c>
      <c r="V24" s="195">
        <v>0</v>
      </c>
      <c r="W24" s="195">
        <v>4.92</v>
      </c>
      <c r="X24" s="195">
        <v>17.420000000000002</v>
      </c>
      <c r="Y24" s="195">
        <v>0</v>
      </c>
      <c r="Z24">
        <v>0</v>
      </c>
      <c r="AA24" s="195">
        <v>7.55</v>
      </c>
      <c r="AB24" s="195">
        <v>0</v>
      </c>
      <c r="AC24" s="195">
        <v>0</v>
      </c>
      <c r="AD24" s="195">
        <v>0</v>
      </c>
      <c r="AE24" s="195">
        <v>24.77</v>
      </c>
      <c r="AF24" s="195">
        <v>0</v>
      </c>
      <c r="AG24" s="195">
        <v>0</v>
      </c>
      <c r="AH24" s="195">
        <v>0</v>
      </c>
      <c r="AI24" s="195">
        <v>-1.35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32.909999999999997</v>
      </c>
      <c r="AQ24" s="195">
        <v>9.68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39.99</v>
      </c>
      <c r="L25" s="195">
        <v>19.57</v>
      </c>
      <c r="M25" s="195">
        <v>0</v>
      </c>
      <c r="N25" s="195">
        <v>29.04</v>
      </c>
      <c r="O25" s="195">
        <v>48.77</v>
      </c>
      <c r="P25" s="195">
        <v>66.83</v>
      </c>
      <c r="Q25" s="195">
        <v>1.94</v>
      </c>
      <c r="R25" s="195">
        <v>4.9000000000000004</v>
      </c>
      <c r="S25" s="195">
        <v>3.41</v>
      </c>
      <c r="T25" s="195">
        <v>0</v>
      </c>
      <c r="U25" s="195">
        <v>279.83999999999997</v>
      </c>
      <c r="V25" s="195">
        <v>0</v>
      </c>
      <c r="W25" s="195">
        <v>10.45</v>
      </c>
      <c r="X25" s="195">
        <v>34.590000000000003</v>
      </c>
      <c r="Y25" s="195">
        <v>0</v>
      </c>
      <c r="Z25">
        <v>0</v>
      </c>
      <c r="AA25" s="195">
        <v>7.55</v>
      </c>
      <c r="AB25" s="195">
        <v>0</v>
      </c>
      <c r="AC25" s="195">
        <v>0</v>
      </c>
      <c r="AD25" s="195">
        <v>0</v>
      </c>
      <c r="AE25" s="195">
        <v>24.77</v>
      </c>
      <c r="AF25" s="195">
        <v>0</v>
      </c>
      <c r="AG25" s="195">
        <v>0</v>
      </c>
      <c r="AH25" s="195">
        <v>0</v>
      </c>
      <c r="AI25" s="195">
        <v>-1.35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68.42</v>
      </c>
      <c r="AQ25" s="195">
        <v>9.68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39.99</v>
      </c>
      <c r="L26" s="195">
        <v>19.57</v>
      </c>
      <c r="M26" s="195">
        <v>0</v>
      </c>
      <c r="N26" s="195">
        <v>29.04</v>
      </c>
      <c r="O26" s="195">
        <v>48.77</v>
      </c>
      <c r="P26" s="195">
        <v>66.83</v>
      </c>
      <c r="Q26" s="195">
        <v>1.94</v>
      </c>
      <c r="R26" s="195">
        <v>4.9000000000000004</v>
      </c>
      <c r="S26" s="195">
        <v>3.41</v>
      </c>
      <c r="T26" s="195">
        <v>0</v>
      </c>
      <c r="U26" s="195">
        <v>279.83999999999997</v>
      </c>
      <c r="V26" s="195">
        <v>0</v>
      </c>
      <c r="W26" s="195">
        <v>10.45</v>
      </c>
      <c r="X26" s="195">
        <v>36.270000000000003</v>
      </c>
      <c r="Y26" s="195">
        <v>0</v>
      </c>
      <c r="Z26">
        <v>0</v>
      </c>
      <c r="AA26" s="195">
        <v>7.55</v>
      </c>
      <c r="AB26" s="195">
        <v>0</v>
      </c>
      <c r="AC26" s="195">
        <v>0</v>
      </c>
      <c r="AD26" s="195">
        <v>0</v>
      </c>
      <c r="AE26" s="195">
        <v>24.77</v>
      </c>
      <c r="AF26" s="195">
        <v>0</v>
      </c>
      <c r="AG26" s="195">
        <v>0</v>
      </c>
      <c r="AH26" s="195">
        <v>0</v>
      </c>
      <c r="AI26" s="195">
        <v>-1.35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68.42</v>
      </c>
      <c r="AQ26" s="195">
        <v>9.68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39.99</v>
      </c>
      <c r="L27" s="195">
        <v>19.57</v>
      </c>
      <c r="M27" s="195">
        <v>0</v>
      </c>
      <c r="N27" s="195">
        <v>29.04</v>
      </c>
      <c r="O27" s="195">
        <v>48.77</v>
      </c>
      <c r="P27" s="195">
        <v>66.83</v>
      </c>
      <c r="Q27" s="195">
        <v>1.94</v>
      </c>
      <c r="R27" s="195">
        <v>5</v>
      </c>
      <c r="S27" s="195">
        <v>3.41</v>
      </c>
      <c r="T27" s="195">
        <v>0</v>
      </c>
      <c r="U27" s="195">
        <v>277.55</v>
      </c>
      <c r="V27" s="195">
        <v>0</v>
      </c>
      <c r="W27" s="195">
        <v>10.44</v>
      </c>
      <c r="X27" s="195">
        <v>36.270000000000003</v>
      </c>
      <c r="Y27" s="195">
        <v>0</v>
      </c>
      <c r="Z27">
        <v>0</v>
      </c>
      <c r="AA27" s="195">
        <v>7.18</v>
      </c>
      <c r="AB27" s="195">
        <v>0</v>
      </c>
      <c r="AC27" s="195">
        <v>0</v>
      </c>
      <c r="AD27" s="195">
        <v>0</v>
      </c>
      <c r="AE27" s="195">
        <v>24.77</v>
      </c>
      <c r="AF27" s="195">
        <v>0</v>
      </c>
      <c r="AG27" s="195">
        <v>0</v>
      </c>
      <c r="AH27" s="195">
        <v>0</v>
      </c>
      <c r="AI27" s="195">
        <v>-1.35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68.42</v>
      </c>
      <c r="AQ27" s="195">
        <v>9.68</v>
      </c>
      <c r="AR27" s="195">
        <v>5.0999999999999996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39.99</v>
      </c>
      <c r="L28" s="195">
        <v>19.57</v>
      </c>
      <c r="M28" s="195">
        <v>0</v>
      </c>
      <c r="N28" s="195">
        <v>29.04</v>
      </c>
      <c r="O28" s="195">
        <v>48.77</v>
      </c>
      <c r="P28" s="195">
        <v>66.83</v>
      </c>
      <c r="Q28" s="195">
        <v>1.94</v>
      </c>
      <c r="R28" s="195">
        <v>5</v>
      </c>
      <c r="S28" s="195">
        <v>3.41</v>
      </c>
      <c r="T28" s="195">
        <v>0</v>
      </c>
      <c r="U28" s="195">
        <v>277.55</v>
      </c>
      <c r="V28" s="195">
        <v>0</v>
      </c>
      <c r="W28" s="195">
        <v>10.44</v>
      </c>
      <c r="X28" s="195">
        <v>36.270000000000003</v>
      </c>
      <c r="Y28" s="195">
        <v>0</v>
      </c>
      <c r="Z28">
        <v>0</v>
      </c>
      <c r="AA28" s="195">
        <v>7.18</v>
      </c>
      <c r="AB28" s="195">
        <v>0</v>
      </c>
      <c r="AC28" s="195">
        <v>0</v>
      </c>
      <c r="AD28" s="195">
        <v>0</v>
      </c>
      <c r="AE28" s="195">
        <v>24.77</v>
      </c>
      <c r="AF28" s="195">
        <v>0</v>
      </c>
      <c r="AG28" s="195">
        <v>0</v>
      </c>
      <c r="AH28" s="195">
        <v>0</v>
      </c>
      <c r="AI28" s="195">
        <v>-1.35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68.42</v>
      </c>
      <c r="AQ28" s="195">
        <v>9.68</v>
      </c>
      <c r="AR28" s="195">
        <v>7.96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39.99</v>
      </c>
      <c r="L29" s="195">
        <v>19.57</v>
      </c>
      <c r="M29" s="195">
        <v>0</v>
      </c>
      <c r="N29" s="195">
        <v>29.04</v>
      </c>
      <c r="O29" s="195">
        <v>48.77</v>
      </c>
      <c r="P29" s="195">
        <v>66.83</v>
      </c>
      <c r="Q29" s="195">
        <v>1.94</v>
      </c>
      <c r="R29" s="195">
        <v>5</v>
      </c>
      <c r="S29" s="195">
        <v>3.41</v>
      </c>
      <c r="T29" s="195">
        <v>0</v>
      </c>
      <c r="U29" s="195">
        <v>277.55</v>
      </c>
      <c r="V29" s="195">
        <v>0</v>
      </c>
      <c r="W29" s="195">
        <v>10.44</v>
      </c>
      <c r="X29" s="195">
        <v>36.270000000000003</v>
      </c>
      <c r="Y29" s="195">
        <v>0</v>
      </c>
      <c r="Z29">
        <v>0</v>
      </c>
      <c r="AA29" s="195">
        <v>7.18</v>
      </c>
      <c r="AB29" s="195">
        <v>0</v>
      </c>
      <c r="AC29" s="195">
        <v>0</v>
      </c>
      <c r="AD29" s="195">
        <v>0</v>
      </c>
      <c r="AE29" s="195">
        <v>24.77</v>
      </c>
      <c r="AF29" s="195">
        <v>0</v>
      </c>
      <c r="AG29" s="195">
        <v>0</v>
      </c>
      <c r="AH29" s="195">
        <v>0</v>
      </c>
      <c r="AI29" s="195">
        <v>-1.35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68.42</v>
      </c>
      <c r="AQ29" s="195">
        <v>9.68</v>
      </c>
      <c r="AR29" s="195">
        <v>13.27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39.99</v>
      </c>
      <c r="L30" s="195">
        <v>19.57</v>
      </c>
      <c r="M30" s="195">
        <v>0</v>
      </c>
      <c r="N30" s="195">
        <v>29.04</v>
      </c>
      <c r="O30" s="195">
        <v>48.77</v>
      </c>
      <c r="P30" s="195">
        <v>66.83</v>
      </c>
      <c r="Q30" s="195">
        <v>1.94</v>
      </c>
      <c r="R30" s="195">
        <v>5</v>
      </c>
      <c r="S30" s="195">
        <v>3.41</v>
      </c>
      <c r="T30" s="195">
        <v>0</v>
      </c>
      <c r="U30" s="195">
        <v>277.55</v>
      </c>
      <c r="V30" s="195">
        <v>0</v>
      </c>
      <c r="W30" s="195">
        <v>4.84</v>
      </c>
      <c r="X30" s="195">
        <v>17.420000000000002</v>
      </c>
      <c r="Y30" s="195">
        <v>0</v>
      </c>
      <c r="Z30">
        <v>0</v>
      </c>
      <c r="AA30" s="195">
        <v>7.18</v>
      </c>
      <c r="AB30" s="195">
        <v>0</v>
      </c>
      <c r="AC30" s="195">
        <v>0</v>
      </c>
      <c r="AD30" s="195">
        <v>0</v>
      </c>
      <c r="AE30" s="195">
        <v>24.77</v>
      </c>
      <c r="AF30" s="195">
        <v>0</v>
      </c>
      <c r="AG30" s="195">
        <v>0</v>
      </c>
      <c r="AH30" s="195">
        <v>0</v>
      </c>
      <c r="AI30" s="195">
        <v>-1.35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36.380000000000003</v>
      </c>
      <c r="AQ30" s="195">
        <v>9.68</v>
      </c>
      <c r="AR30" s="195">
        <v>16.760000000000002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39.99</v>
      </c>
      <c r="L31" s="195">
        <v>19.57</v>
      </c>
      <c r="M31" s="195">
        <v>0</v>
      </c>
      <c r="N31" s="195">
        <v>29.04</v>
      </c>
      <c r="O31" s="195">
        <v>48.77</v>
      </c>
      <c r="P31" s="195">
        <v>66.83</v>
      </c>
      <c r="Q31" s="195">
        <v>1.94</v>
      </c>
      <c r="R31" s="195">
        <v>5</v>
      </c>
      <c r="S31" s="195">
        <v>3.41</v>
      </c>
      <c r="T31" s="195">
        <v>0</v>
      </c>
      <c r="U31" s="195">
        <v>275.27</v>
      </c>
      <c r="V31" s="195">
        <v>0</v>
      </c>
      <c r="W31" s="195">
        <v>4.84</v>
      </c>
      <c r="X31" s="195">
        <v>17.420000000000002</v>
      </c>
      <c r="Y31" s="195">
        <v>0</v>
      </c>
      <c r="Z31">
        <v>0</v>
      </c>
      <c r="AA31" s="195">
        <v>7.2</v>
      </c>
      <c r="AB31" s="195">
        <v>0</v>
      </c>
      <c r="AC31" s="195">
        <v>0</v>
      </c>
      <c r="AD31" s="195">
        <v>0</v>
      </c>
      <c r="AE31" s="195">
        <v>24.77</v>
      </c>
      <c r="AF31" s="195">
        <v>0</v>
      </c>
      <c r="AG31" s="195">
        <v>0</v>
      </c>
      <c r="AH31" s="195">
        <v>0</v>
      </c>
      <c r="AI31" s="195">
        <v>-1.35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32.909999999999997</v>
      </c>
      <c r="AQ31" s="195">
        <v>9.68</v>
      </c>
      <c r="AR31" s="195">
        <v>21.01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39.99</v>
      </c>
      <c r="L32" s="195">
        <v>19.57</v>
      </c>
      <c r="M32" s="195">
        <v>0</v>
      </c>
      <c r="N32" s="195">
        <v>29.04</v>
      </c>
      <c r="O32" s="195">
        <v>48.77</v>
      </c>
      <c r="P32" s="195">
        <v>66.83</v>
      </c>
      <c r="Q32" s="195">
        <v>1.94</v>
      </c>
      <c r="R32" s="195">
        <v>5</v>
      </c>
      <c r="S32" s="195">
        <v>3.41</v>
      </c>
      <c r="T32" s="195">
        <v>0</v>
      </c>
      <c r="U32" s="195">
        <v>275.27</v>
      </c>
      <c r="V32" s="195">
        <v>0</v>
      </c>
      <c r="W32" s="195">
        <v>4.84</v>
      </c>
      <c r="X32" s="195">
        <v>17.420000000000002</v>
      </c>
      <c r="Y32" s="195">
        <v>0</v>
      </c>
      <c r="Z32">
        <v>0</v>
      </c>
      <c r="AA32" s="195">
        <v>7.2</v>
      </c>
      <c r="AB32" s="195">
        <v>0</v>
      </c>
      <c r="AC32" s="195">
        <v>0</v>
      </c>
      <c r="AD32" s="195">
        <v>0</v>
      </c>
      <c r="AE32" s="195">
        <v>24.77</v>
      </c>
      <c r="AF32" s="195">
        <v>0</v>
      </c>
      <c r="AG32" s="195">
        <v>0</v>
      </c>
      <c r="AH32" s="195">
        <v>0</v>
      </c>
      <c r="AI32" s="195">
        <v>-1.35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32.909999999999997</v>
      </c>
      <c r="AQ32" s="195">
        <v>9.68</v>
      </c>
      <c r="AR32" s="195">
        <v>23.75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40</v>
      </c>
      <c r="L33" s="195">
        <v>19.66</v>
      </c>
      <c r="M33" s="195">
        <v>0</v>
      </c>
      <c r="N33" s="195">
        <v>29.04</v>
      </c>
      <c r="O33" s="195">
        <v>48.77</v>
      </c>
      <c r="P33" s="195">
        <v>66.83</v>
      </c>
      <c r="Q33" s="195">
        <v>1.94</v>
      </c>
      <c r="R33" s="195">
        <v>5</v>
      </c>
      <c r="S33" s="195">
        <v>3.42</v>
      </c>
      <c r="T33" s="195">
        <v>0</v>
      </c>
      <c r="U33" s="195">
        <v>275.27</v>
      </c>
      <c r="V33" s="195">
        <v>0</v>
      </c>
      <c r="W33" s="195">
        <v>4.84</v>
      </c>
      <c r="X33" s="195">
        <v>29.04</v>
      </c>
      <c r="Y33" s="195">
        <v>0</v>
      </c>
      <c r="Z33">
        <v>0</v>
      </c>
      <c r="AA33" s="195">
        <v>7.2</v>
      </c>
      <c r="AB33" s="195">
        <v>0</v>
      </c>
      <c r="AC33" s="195">
        <v>0</v>
      </c>
      <c r="AD33" s="195">
        <v>0</v>
      </c>
      <c r="AE33" s="195">
        <v>24.77</v>
      </c>
      <c r="AF33" s="195">
        <v>0</v>
      </c>
      <c r="AG33" s="195">
        <v>0</v>
      </c>
      <c r="AH33" s="195">
        <v>0</v>
      </c>
      <c r="AI33" s="195">
        <v>-1.35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32.909999999999997</v>
      </c>
      <c r="AQ33" s="195">
        <v>9.68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40</v>
      </c>
      <c r="L34" s="195">
        <v>19.66</v>
      </c>
      <c r="M34" s="195">
        <v>0</v>
      </c>
      <c r="N34" s="195">
        <v>29.04</v>
      </c>
      <c r="O34" s="195">
        <v>48.77</v>
      </c>
      <c r="P34" s="195">
        <v>66.83</v>
      </c>
      <c r="Q34" s="195">
        <v>1.94</v>
      </c>
      <c r="R34" s="195">
        <v>5</v>
      </c>
      <c r="S34" s="195">
        <v>3.42</v>
      </c>
      <c r="T34" s="195">
        <v>0</v>
      </c>
      <c r="U34" s="195">
        <v>275.27</v>
      </c>
      <c r="V34" s="195">
        <v>0</v>
      </c>
      <c r="W34" s="195">
        <v>4.84</v>
      </c>
      <c r="X34" s="195">
        <v>29.04</v>
      </c>
      <c r="Y34" s="195">
        <v>0</v>
      </c>
      <c r="Z34">
        <v>0</v>
      </c>
      <c r="AA34" s="195">
        <v>7.2</v>
      </c>
      <c r="AB34" s="195">
        <v>0</v>
      </c>
      <c r="AC34" s="195">
        <v>0</v>
      </c>
      <c r="AD34" s="195">
        <v>0</v>
      </c>
      <c r="AE34" s="195">
        <v>24.77</v>
      </c>
      <c r="AF34" s="195">
        <v>0</v>
      </c>
      <c r="AG34" s="195">
        <v>0</v>
      </c>
      <c r="AH34" s="195">
        <v>0</v>
      </c>
      <c r="AI34" s="195">
        <v>-1.35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32.909999999999997</v>
      </c>
      <c r="AQ34" s="195">
        <v>9.68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40</v>
      </c>
      <c r="L35" s="195">
        <v>19.66</v>
      </c>
      <c r="M35" s="195">
        <v>0</v>
      </c>
      <c r="N35" s="195">
        <v>29.04</v>
      </c>
      <c r="O35" s="195">
        <v>48.77</v>
      </c>
      <c r="P35" s="195">
        <v>66.83</v>
      </c>
      <c r="Q35" s="195">
        <v>1.94</v>
      </c>
      <c r="R35" s="195">
        <v>5</v>
      </c>
      <c r="S35" s="195">
        <v>3.48</v>
      </c>
      <c r="T35" s="195">
        <v>0</v>
      </c>
      <c r="U35" s="195">
        <v>278.56</v>
      </c>
      <c r="V35" s="195">
        <v>0</v>
      </c>
      <c r="W35" s="195">
        <v>4.84</v>
      </c>
      <c r="X35" s="195">
        <v>30</v>
      </c>
      <c r="Y35" s="195">
        <v>0</v>
      </c>
      <c r="Z35">
        <v>0</v>
      </c>
      <c r="AA35" s="195">
        <v>7.2</v>
      </c>
      <c r="AB35" s="195">
        <v>0</v>
      </c>
      <c r="AC35" s="195">
        <v>0</v>
      </c>
      <c r="AD35" s="195">
        <v>0</v>
      </c>
      <c r="AE35" s="195">
        <v>24.77</v>
      </c>
      <c r="AF35" s="195">
        <v>0</v>
      </c>
      <c r="AG35" s="195">
        <v>0</v>
      </c>
      <c r="AH35" s="195">
        <v>0</v>
      </c>
      <c r="AI35" s="195">
        <v>-1.35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32.909999999999997</v>
      </c>
      <c r="AQ35" s="195">
        <v>9.68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40</v>
      </c>
      <c r="L36" s="195">
        <v>19.66</v>
      </c>
      <c r="M36" s="195">
        <v>0</v>
      </c>
      <c r="N36" s="195">
        <v>29.04</v>
      </c>
      <c r="O36" s="195">
        <v>48.77</v>
      </c>
      <c r="P36" s="195">
        <v>66.83</v>
      </c>
      <c r="Q36" s="195">
        <v>1.94</v>
      </c>
      <c r="R36" s="195">
        <v>5</v>
      </c>
      <c r="S36" s="195">
        <v>3.48</v>
      </c>
      <c r="T36" s="195">
        <v>0</v>
      </c>
      <c r="U36" s="195">
        <v>279.08</v>
      </c>
      <c r="V36" s="195">
        <v>0</v>
      </c>
      <c r="W36" s="195">
        <v>4.84</v>
      </c>
      <c r="X36" s="195">
        <v>29.04</v>
      </c>
      <c r="Y36" s="195">
        <v>0</v>
      </c>
      <c r="Z36">
        <v>0</v>
      </c>
      <c r="AA36" s="195">
        <v>7.2</v>
      </c>
      <c r="AB36" s="195">
        <v>0</v>
      </c>
      <c r="AC36" s="195">
        <v>0</v>
      </c>
      <c r="AD36" s="195">
        <v>0</v>
      </c>
      <c r="AE36" s="195">
        <v>24.77</v>
      </c>
      <c r="AF36" s="195">
        <v>0</v>
      </c>
      <c r="AG36" s="195">
        <v>0</v>
      </c>
      <c r="AH36" s="195">
        <v>0</v>
      </c>
      <c r="AI36" s="195">
        <v>-1.35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32.909999999999997</v>
      </c>
      <c r="AQ36" s="195">
        <v>9.68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40</v>
      </c>
      <c r="L37" s="195">
        <v>19.8</v>
      </c>
      <c r="M37" s="195">
        <v>0</v>
      </c>
      <c r="N37" s="195">
        <v>29.04</v>
      </c>
      <c r="O37" s="195">
        <v>48.77</v>
      </c>
      <c r="P37" s="195">
        <v>66.83</v>
      </c>
      <c r="Q37" s="195">
        <v>1.94</v>
      </c>
      <c r="R37" s="195">
        <v>5</v>
      </c>
      <c r="S37" s="195">
        <v>3.48</v>
      </c>
      <c r="T37" s="195">
        <v>0</v>
      </c>
      <c r="U37" s="195">
        <v>279.08</v>
      </c>
      <c r="V37" s="195">
        <v>0</v>
      </c>
      <c r="W37" s="195">
        <v>4.84</v>
      </c>
      <c r="X37" s="195">
        <v>29.04</v>
      </c>
      <c r="Y37" s="195">
        <v>0</v>
      </c>
      <c r="Z37">
        <v>0</v>
      </c>
      <c r="AA37" s="195">
        <v>7.2</v>
      </c>
      <c r="AB37" s="195">
        <v>0</v>
      </c>
      <c r="AC37" s="195">
        <v>0</v>
      </c>
      <c r="AD37" s="195">
        <v>0</v>
      </c>
      <c r="AE37" s="195">
        <v>24.77</v>
      </c>
      <c r="AF37" s="195">
        <v>0</v>
      </c>
      <c r="AG37" s="195">
        <v>0</v>
      </c>
      <c r="AH37" s="195">
        <v>0</v>
      </c>
      <c r="AI37" s="195">
        <v>-1.35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33.49</v>
      </c>
      <c r="AQ37" s="195">
        <v>9.68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40</v>
      </c>
      <c r="L38" s="195">
        <v>19.8</v>
      </c>
      <c r="M38" s="195">
        <v>0</v>
      </c>
      <c r="N38" s="195">
        <v>29.04</v>
      </c>
      <c r="O38" s="195">
        <v>48.77</v>
      </c>
      <c r="P38" s="195">
        <v>66.83</v>
      </c>
      <c r="Q38" s="195">
        <v>1.94</v>
      </c>
      <c r="R38" s="195">
        <v>5</v>
      </c>
      <c r="S38" s="195">
        <v>3.48</v>
      </c>
      <c r="T38" s="195">
        <v>0</v>
      </c>
      <c r="U38" s="195">
        <v>279.08</v>
      </c>
      <c r="V38" s="195">
        <v>0</v>
      </c>
      <c r="W38" s="195">
        <v>4.84</v>
      </c>
      <c r="X38" s="195">
        <v>36.270000000000003</v>
      </c>
      <c r="Y38" s="195">
        <v>0</v>
      </c>
      <c r="Z38">
        <v>0</v>
      </c>
      <c r="AA38" s="195">
        <v>7.2</v>
      </c>
      <c r="AB38" s="195">
        <v>0</v>
      </c>
      <c r="AC38" s="195">
        <v>0</v>
      </c>
      <c r="AD38" s="195">
        <v>0</v>
      </c>
      <c r="AE38" s="195">
        <v>40.61</v>
      </c>
      <c r="AF38" s="195">
        <v>0</v>
      </c>
      <c r="AG38" s="195">
        <v>0</v>
      </c>
      <c r="AH38" s="195">
        <v>0</v>
      </c>
      <c r="AI38" s="195">
        <v>-1.35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33.49</v>
      </c>
      <c r="AQ38" s="195">
        <v>9.68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40</v>
      </c>
      <c r="L39" s="195">
        <v>19.8</v>
      </c>
      <c r="M39" s="195">
        <v>0</v>
      </c>
      <c r="N39" s="195">
        <v>29.04</v>
      </c>
      <c r="O39" s="195">
        <v>48.77</v>
      </c>
      <c r="P39" s="195">
        <v>66.83</v>
      </c>
      <c r="Q39" s="195">
        <v>1.94</v>
      </c>
      <c r="R39" s="195">
        <v>5.53</v>
      </c>
      <c r="S39" s="195">
        <v>3.48</v>
      </c>
      <c r="T39" s="195">
        <v>0</v>
      </c>
      <c r="U39" s="195">
        <v>277.55</v>
      </c>
      <c r="V39" s="195">
        <v>0</v>
      </c>
      <c r="W39" s="195">
        <v>4.84</v>
      </c>
      <c r="X39" s="195">
        <v>36.270000000000003</v>
      </c>
      <c r="Y39" s="195">
        <v>0</v>
      </c>
      <c r="Z39">
        <v>0</v>
      </c>
      <c r="AA39" s="195">
        <v>7.2</v>
      </c>
      <c r="AB39" s="195">
        <v>0</v>
      </c>
      <c r="AC39" s="195">
        <v>0</v>
      </c>
      <c r="AD39" s="195">
        <v>0</v>
      </c>
      <c r="AE39" s="195">
        <v>24.77</v>
      </c>
      <c r="AF39" s="195">
        <v>0</v>
      </c>
      <c r="AG39" s="195">
        <v>0</v>
      </c>
      <c r="AH39" s="195">
        <v>0</v>
      </c>
      <c r="AI39" s="195">
        <v>-1.35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33.49</v>
      </c>
      <c r="AQ39" s="195">
        <v>9.68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40</v>
      </c>
      <c r="L40" s="195">
        <v>19.8</v>
      </c>
      <c r="M40" s="195">
        <v>0</v>
      </c>
      <c r="N40" s="195">
        <v>29.04</v>
      </c>
      <c r="O40" s="195">
        <v>48.77</v>
      </c>
      <c r="P40" s="195">
        <v>66.83</v>
      </c>
      <c r="Q40" s="195">
        <v>1.94</v>
      </c>
      <c r="R40" s="195">
        <v>5.53</v>
      </c>
      <c r="S40" s="195">
        <v>3.48</v>
      </c>
      <c r="T40" s="195">
        <v>0</v>
      </c>
      <c r="U40" s="195">
        <v>277.55</v>
      </c>
      <c r="V40" s="195">
        <v>0</v>
      </c>
      <c r="W40" s="195">
        <v>4.84</v>
      </c>
      <c r="X40" s="195">
        <v>36.270000000000003</v>
      </c>
      <c r="Y40" s="195">
        <v>0</v>
      </c>
      <c r="Z40">
        <v>0</v>
      </c>
      <c r="AA40" s="195">
        <v>7.2</v>
      </c>
      <c r="AB40" s="195">
        <v>0</v>
      </c>
      <c r="AC40" s="195">
        <v>0</v>
      </c>
      <c r="AD40" s="195">
        <v>0</v>
      </c>
      <c r="AE40" s="195">
        <v>24.77</v>
      </c>
      <c r="AF40" s="195">
        <v>0</v>
      </c>
      <c r="AG40" s="195">
        <v>0</v>
      </c>
      <c r="AH40" s="195">
        <v>0</v>
      </c>
      <c r="AI40" s="195">
        <v>-1.35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37.42</v>
      </c>
      <c r="AQ40" s="195">
        <v>9.68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40</v>
      </c>
      <c r="L41" s="195">
        <v>19.8</v>
      </c>
      <c r="M41" s="195">
        <v>0</v>
      </c>
      <c r="N41" s="195">
        <v>29.04</v>
      </c>
      <c r="O41" s="195">
        <v>48.77</v>
      </c>
      <c r="P41" s="195">
        <v>66.83</v>
      </c>
      <c r="Q41" s="195">
        <v>1.94</v>
      </c>
      <c r="R41" s="195">
        <v>5.53</v>
      </c>
      <c r="S41" s="195">
        <v>3.48</v>
      </c>
      <c r="T41" s="195">
        <v>0</v>
      </c>
      <c r="U41" s="195">
        <v>277.55</v>
      </c>
      <c r="V41" s="195">
        <v>0</v>
      </c>
      <c r="W41" s="195">
        <v>4.84</v>
      </c>
      <c r="X41" s="195">
        <v>36.270000000000003</v>
      </c>
      <c r="Y41" s="195">
        <v>0</v>
      </c>
      <c r="Z41">
        <v>0</v>
      </c>
      <c r="AA41" s="195">
        <v>7.2</v>
      </c>
      <c r="AB41" s="195">
        <v>0</v>
      </c>
      <c r="AC41" s="195">
        <v>0</v>
      </c>
      <c r="AD41" s="195">
        <v>0</v>
      </c>
      <c r="AE41" s="195">
        <v>24.77</v>
      </c>
      <c r="AF41" s="195">
        <v>0</v>
      </c>
      <c r="AG41" s="195">
        <v>0</v>
      </c>
      <c r="AH41" s="195">
        <v>0</v>
      </c>
      <c r="AI41" s="195">
        <v>-1.35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32.909999999999997</v>
      </c>
      <c r="AQ41" s="195">
        <v>9.68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40</v>
      </c>
      <c r="L42" s="195">
        <v>19.8</v>
      </c>
      <c r="M42" s="195">
        <v>0</v>
      </c>
      <c r="N42" s="195">
        <v>29.04</v>
      </c>
      <c r="O42" s="195">
        <v>48.77</v>
      </c>
      <c r="P42" s="195">
        <v>66.83</v>
      </c>
      <c r="Q42" s="195">
        <v>1.94</v>
      </c>
      <c r="R42" s="195">
        <v>5.53</v>
      </c>
      <c r="S42" s="195">
        <v>3.48</v>
      </c>
      <c r="T42" s="195">
        <v>0</v>
      </c>
      <c r="U42" s="195">
        <v>277.55</v>
      </c>
      <c r="V42" s="195">
        <v>0</v>
      </c>
      <c r="W42" s="195">
        <v>4.84</v>
      </c>
      <c r="X42" s="195">
        <v>36.270000000000003</v>
      </c>
      <c r="Y42" s="195">
        <v>0</v>
      </c>
      <c r="Z42">
        <v>0</v>
      </c>
      <c r="AA42" s="195">
        <v>7.2</v>
      </c>
      <c r="AB42" s="195">
        <v>0</v>
      </c>
      <c r="AC42" s="195">
        <v>0</v>
      </c>
      <c r="AD42" s="195">
        <v>0</v>
      </c>
      <c r="AE42" s="195">
        <v>24.77</v>
      </c>
      <c r="AF42" s="195">
        <v>0</v>
      </c>
      <c r="AG42" s="195">
        <v>0</v>
      </c>
      <c r="AH42" s="195">
        <v>0</v>
      </c>
      <c r="AI42" s="195">
        <v>-1.35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32.909999999999997</v>
      </c>
      <c r="AQ42" s="195">
        <v>9.68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40</v>
      </c>
      <c r="L43" s="195">
        <v>19.8</v>
      </c>
      <c r="M43" s="195">
        <v>0</v>
      </c>
      <c r="N43" s="195">
        <v>29.04</v>
      </c>
      <c r="O43" s="195">
        <v>48.77</v>
      </c>
      <c r="P43" s="195">
        <v>66.83</v>
      </c>
      <c r="Q43" s="195">
        <v>1.94</v>
      </c>
      <c r="R43" s="195">
        <v>5.53</v>
      </c>
      <c r="S43" s="195">
        <v>3.48</v>
      </c>
      <c r="T43" s="195">
        <v>0</v>
      </c>
      <c r="U43" s="195">
        <v>277.55</v>
      </c>
      <c r="V43" s="195">
        <v>0</v>
      </c>
      <c r="W43" s="195">
        <v>4.84</v>
      </c>
      <c r="X43" s="195">
        <v>36.270000000000003</v>
      </c>
      <c r="Y43" s="195">
        <v>0</v>
      </c>
      <c r="Z43">
        <v>0</v>
      </c>
      <c r="AA43" s="195">
        <v>7.21</v>
      </c>
      <c r="AB43" s="195">
        <v>0</v>
      </c>
      <c r="AC43" s="195">
        <v>0</v>
      </c>
      <c r="AD43" s="195">
        <v>0</v>
      </c>
      <c r="AE43" s="195">
        <v>24.77</v>
      </c>
      <c r="AF43" s="195">
        <v>0</v>
      </c>
      <c r="AG43" s="195">
        <v>0</v>
      </c>
      <c r="AH43" s="195">
        <v>0</v>
      </c>
      <c r="AI43" s="195">
        <v>-1.35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32.909999999999997</v>
      </c>
      <c r="AQ43" s="195">
        <v>9.68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40</v>
      </c>
      <c r="L44" s="195">
        <v>19.8</v>
      </c>
      <c r="M44" s="195">
        <v>0</v>
      </c>
      <c r="N44" s="195">
        <v>29.04</v>
      </c>
      <c r="O44" s="195">
        <v>48.77</v>
      </c>
      <c r="P44" s="195">
        <v>66.83</v>
      </c>
      <c r="Q44" s="195">
        <v>1.94</v>
      </c>
      <c r="R44" s="195">
        <v>4.9000000000000004</v>
      </c>
      <c r="S44" s="195">
        <v>3.48</v>
      </c>
      <c r="T44" s="195">
        <v>0</v>
      </c>
      <c r="U44" s="195">
        <v>277.55</v>
      </c>
      <c r="V44" s="195">
        <v>0</v>
      </c>
      <c r="W44" s="195">
        <v>4.84</v>
      </c>
      <c r="X44" s="195">
        <v>36.270000000000003</v>
      </c>
      <c r="Y44" s="195">
        <v>0</v>
      </c>
      <c r="Z44">
        <v>0</v>
      </c>
      <c r="AA44" s="195">
        <v>7.21</v>
      </c>
      <c r="AB44" s="195">
        <v>0</v>
      </c>
      <c r="AC44" s="195">
        <v>0</v>
      </c>
      <c r="AD44" s="195">
        <v>0</v>
      </c>
      <c r="AE44" s="195">
        <v>24.77</v>
      </c>
      <c r="AF44" s="195">
        <v>0</v>
      </c>
      <c r="AG44" s="195">
        <v>0</v>
      </c>
      <c r="AH44" s="195">
        <v>0</v>
      </c>
      <c r="AI44" s="195">
        <v>-1.35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31.44</v>
      </c>
      <c r="AQ44" s="195">
        <v>9.68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40</v>
      </c>
      <c r="L45" s="195">
        <v>19.8</v>
      </c>
      <c r="M45" s="195">
        <v>0</v>
      </c>
      <c r="N45" s="195">
        <v>29.04</v>
      </c>
      <c r="O45" s="195">
        <v>48.77</v>
      </c>
      <c r="P45" s="195">
        <v>66.83</v>
      </c>
      <c r="Q45" s="195">
        <v>1.94</v>
      </c>
      <c r="R45" s="195">
        <v>4.9000000000000004</v>
      </c>
      <c r="S45" s="195">
        <v>3.48</v>
      </c>
      <c r="T45" s="195">
        <v>0</v>
      </c>
      <c r="U45" s="195">
        <v>277.55</v>
      </c>
      <c r="V45" s="195">
        <v>0</v>
      </c>
      <c r="W45" s="195">
        <v>4.84</v>
      </c>
      <c r="X45" s="195">
        <v>16.86</v>
      </c>
      <c r="Y45" s="195">
        <v>0</v>
      </c>
      <c r="Z45">
        <v>0</v>
      </c>
      <c r="AA45" s="195">
        <v>7</v>
      </c>
      <c r="AB45" s="195">
        <v>0</v>
      </c>
      <c r="AC45" s="195">
        <v>0</v>
      </c>
      <c r="AD45" s="195">
        <v>0</v>
      </c>
      <c r="AE45" s="195">
        <v>24.37</v>
      </c>
      <c r="AF45" s="195">
        <v>0</v>
      </c>
      <c r="AG45" s="195">
        <v>0</v>
      </c>
      <c r="AH45" s="195">
        <v>0</v>
      </c>
      <c r="AI45" s="195">
        <v>-1.35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32.909999999999997</v>
      </c>
      <c r="AQ45" s="195">
        <v>9.68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40</v>
      </c>
      <c r="L46" s="195">
        <v>19.8</v>
      </c>
      <c r="M46" s="195">
        <v>0</v>
      </c>
      <c r="N46" s="195">
        <v>29.04</v>
      </c>
      <c r="O46" s="195">
        <v>48.77</v>
      </c>
      <c r="P46" s="195">
        <v>66.83</v>
      </c>
      <c r="Q46" s="195">
        <v>1.94</v>
      </c>
      <c r="R46" s="195">
        <v>4.9000000000000004</v>
      </c>
      <c r="S46" s="195">
        <v>3.48</v>
      </c>
      <c r="T46" s="195">
        <v>0</v>
      </c>
      <c r="U46" s="195">
        <v>277.55</v>
      </c>
      <c r="V46" s="195">
        <v>0</v>
      </c>
      <c r="W46" s="195">
        <v>4.84</v>
      </c>
      <c r="X46" s="195">
        <v>16.86</v>
      </c>
      <c r="Y46" s="195">
        <v>0</v>
      </c>
      <c r="Z46">
        <v>0</v>
      </c>
      <c r="AA46" s="195">
        <v>7</v>
      </c>
      <c r="AB46" s="195">
        <v>0</v>
      </c>
      <c r="AC46" s="195">
        <v>0</v>
      </c>
      <c r="AD46" s="195">
        <v>0</v>
      </c>
      <c r="AE46" s="195">
        <v>24.37</v>
      </c>
      <c r="AF46" s="195">
        <v>0</v>
      </c>
      <c r="AG46" s="195">
        <v>0</v>
      </c>
      <c r="AH46" s="195">
        <v>0</v>
      </c>
      <c r="AI46" s="195">
        <v>-1.35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32.909999999999997</v>
      </c>
      <c r="AQ46" s="195">
        <v>9.68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40</v>
      </c>
      <c r="L47" s="195">
        <v>19.8</v>
      </c>
      <c r="M47" s="195">
        <v>0</v>
      </c>
      <c r="N47" s="195">
        <v>29.04</v>
      </c>
      <c r="O47" s="195">
        <v>48.77</v>
      </c>
      <c r="P47" s="195">
        <v>66.83</v>
      </c>
      <c r="Q47" s="195">
        <v>1.94</v>
      </c>
      <c r="R47" s="195">
        <v>4.9000000000000004</v>
      </c>
      <c r="S47" s="195">
        <v>3.48</v>
      </c>
      <c r="T47" s="195">
        <v>0</v>
      </c>
      <c r="U47" s="195">
        <v>277.55</v>
      </c>
      <c r="V47" s="195">
        <v>0</v>
      </c>
      <c r="W47" s="195">
        <v>4.84</v>
      </c>
      <c r="X47" s="195">
        <v>16.86</v>
      </c>
      <c r="Y47" s="195">
        <v>0</v>
      </c>
      <c r="Z47">
        <v>0</v>
      </c>
      <c r="AA47" s="195">
        <v>6.87</v>
      </c>
      <c r="AB47" s="195">
        <v>0</v>
      </c>
      <c r="AC47" s="195">
        <v>0</v>
      </c>
      <c r="AD47" s="195">
        <v>0</v>
      </c>
      <c r="AE47" s="195">
        <v>24.37</v>
      </c>
      <c r="AF47" s="195">
        <v>0</v>
      </c>
      <c r="AG47" s="195">
        <v>0</v>
      </c>
      <c r="AH47" s="195">
        <v>0</v>
      </c>
      <c r="AI47" s="195">
        <v>-1.35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32.909999999999997</v>
      </c>
      <c r="AQ47" s="195">
        <v>9.68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40</v>
      </c>
      <c r="L48" s="195">
        <v>19.8</v>
      </c>
      <c r="M48" s="195">
        <v>0</v>
      </c>
      <c r="N48" s="195">
        <v>29.04</v>
      </c>
      <c r="O48" s="195">
        <v>48.77</v>
      </c>
      <c r="P48" s="195">
        <v>66.83</v>
      </c>
      <c r="Q48" s="195">
        <v>1.94</v>
      </c>
      <c r="R48" s="195">
        <v>4.9000000000000004</v>
      </c>
      <c r="S48" s="195">
        <v>3.48</v>
      </c>
      <c r="T48" s="195">
        <v>0</v>
      </c>
      <c r="U48" s="195">
        <v>277.55</v>
      </c>
      <c r="V48" s="195">
        <v>0</v>
      </c>
      <c r="W48" s="195">
        <v>4.84</v>
      </c>
      <c r="X48" s="195">
        <v>16.86</v>
      </c>
      <c r="Y48" s="195">
        <v>0</v>
      </c>
      <c r="Z48">
        <v>0</v>
      </c>
      <c r="AA48" s="195">
        <v>6.88</v>
      </c>
      <c r="AB48" s="195">
        <v>0</v>
      </c>
      <c r="AC48" s="195">
        <v>0</v>
      </c>
      <c r="AD48" s="195">
        <v>0</v>
      </c>
      <c r="AE48" s="195">
        <v>24.37</v>
      </c>
      <c r="AF48" s="195">
        <v>0</v>
      </c>
      <c r="AG48" s="195">
        <v>0</v>
      </c>
      <c r="AH48" s="195">
        <v>0</v>
      </c>
      <c r="AI48" s="195">
        <v>-1.35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32.909999999999997</v>
      </c>
      <c r="AQ48" s="195">
        <v>9.68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40</v>
      </c>
      <c r="L49" s="195">
        <v>19.8</v>
      </c>
      <c r="M49" s="195">
        <v>0</v>
      </c>
      <c r="N49" s="195">
        <v>29.04</v>
      </c>
      <c r="O49" s="195">
        <v>48.77</v>
      </c>
      <c r="P49" s="195">
        <v>66.83</v>
      </c>
      <c r="Q49" s="195">
        <v>1.94</v>
      </c>
      <c r="R49" s="195">
        <v>4.9000000000000004</v>
      </c>
      <c r="S49" s="195">
        <v>3.48</v>
      </c>
      <c r="T49" s="195">
        <v>0</v>
      </c>
      <c r="U49" s="195">
        <v>277.55</v>
      </c>
      <c r="V49" s="195">
        <v>0</v>
      </c>
      <c r="W49" s="195">
        <v>4.84</v>
      </c>
      <c r="X49" s="195">
        <v>16.86</v>
      </c>
      <c r="Y49" s="195">
        <v>0</v>
      </c>
      <c r="Z49">
        <v>0</v>
      </c>
      <c r="AA49" s="195">
        <v>6.88</v>
      </c>
      <c r="AB49" s="195">
        <v>0</v>
      </c>
      <c r="AC49" s="195">
        <v>0</v>
      </c>
      <c r="AD49" s="195">
        <v>0</v>
      </c>
      <c r="AE49" s="195">
        <v>24.37</v>
      </c>
      <c r="AF49" s="195">
        <v>0</v>
      </c>
      <c r="AG49" s="195">
        <v>0</v>
      </c>
      <c r="AH49" s="195">
        <v>0</v>
      </c>
      <c r="AI49" s="195">
        <v>-1.35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32.909999999999997</v>
      </c>
      <c r="AQ49" s="195">
        <v>9.68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40</v>
      </c>
      <c r="L50" s="195">
        <v>19.8</v>
      </c>
      <c r="M50" s="195">
        <v>0</v>
      </c>
      <c r="N50" s="195">
        <v>29.04</v>
      </c>
      <c r="O50" s="195">
        <v>48.77</v>
      </c>
      <c r="P50" s="195">
        <v>66.83</v>
      </c>
      <c r="Q50" s="195">
        <v>1.94</v>
      </c>
      <c r="R50" s="195">
        <v>4.9000000000000004</v>
      </c>
      <c r="S50" s="195">
        <v>3.48</v>
      </c>
      <c r="T50" s="195">
        <v>0</v>
      </c>
      <c r="U50" s="195">
        <v>277.55</v>
      </c>
      <c r="V50" s="195">
        <v>0</v>
      </c>
      <c r="W50" s="195">
        <v>4.84</v>
      </c>
      <c r="X50" s="195">
        <v>16.86</v>
      </c>
      <c r="Y50" s="195">
        <v>0</v>
      </c>
      <c r="Z50">
        <v>0</v>
      </c>
      <c r="AA50" s="195">
        <v>6.88</v>
      </c>
      <c r="AB50" s="195">
        <v>0</v>
      </c>
      <c r="AC50" s="195">
        <v>0</v>
      </c>
      <c r="AD50" s="195">
        <v>0</v>
      </c>
      <c r="AE50" s="195">
        <v>24.37</v>
      </c>
      <c r="AF50" s="195">
        <v>0</v>
      </c>
      <c r="AG50" s="195">
        <v>0</v>
      </c>
      <c r="AH50" s="195">
        <v>0</v>
      </c>
      <c r="AI50" s="195">
        <v>-1.35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32.909999999999997</v>
      </c>
      <c r="AQ50" s="195">
        <v>9.68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40</v>
      </c>
      <c r="L51" s="195">
        <v>19.8</v>
      </c>
      <c r="M51" s="195">
        <v>0</v>
      </c>
      <c r="N51" s="195">
        <v>29.04</v>
      </c>
      <c r="O51" s="195">
        <v>48.77</v>
      </c>
      <c r="P51" s="195">
        <v>66.83</v>
      </c>
      <c r="Q51" s="195">
        <v>1.94</v>
      </c>
      <c r="R51" s="195">
        <v>4.9000000000000004</v>
      </c>
      <c r="S51" s="195">
        <v>3.48</v>
      </c>
      <c r="T51" s="195">
        <v>0</v>
      </c>
      <c r="U51" s="195">
        <v>277.55</v>
      </c>
      <c r="V51" s="195">
        <v>0</v>
      </c>
      <c r="W51" s="195">
        <v>4.84</v>
      </c>
      <c r="X51" s="195">
        <v>16.86</v>
      </c>
      <c r="Y51" s="195">
        <v>0</v>
      </c>
      <c r="Z51">
        <v>0</v>
      </c>
      <c r="AA51" s="195">
        <v>6.89</v>
      </c>
      <c r="AB51" s="195">
        <v>0</v>
      </c>
      <c r="AC51" s="195">
        <v>0</v>
      </c>
      <c r="AD51" s="195">
        <v>0</v>
      </c>
      <c r="AE51" s="195">
        <v>23.9</v>
      </c>
      <c r="AF51" s="195">
        <v>0</v>
      </c>
      <c r="AG51" s="195">
        <v>0</v>
      </c>
      <c r="AH51" s="195">
        <v>0</v>
      </c>
      <c r="AI51" s="195">
        <v>-1.35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32.909999999999997</v>
      </c>
      <c r="AQ51" s="195">
        <v>9.68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40</v>
      </c>
      <c r="L52" s="195">
        <v>19.36</v>
      </c>
      <c r="M52" s="195">
        <v>0</v>
      </c>
      <c r="N52" s="195">
        <v>29.04</v>
      </c>
      <c r="O52" s="195">
        <v>48.77</v>
      </c>
      <c r="P52" s="195">
        <v>66.83</v>
      </c>
      <c r="Q52" s="195">
        <v>1.94</v>
      </c>
      <c r="R52" s="195">
        <v>4.9000000000000004</v>
      </c>
      <c r="S52" s="195">
        <v>3.48</v>
      </c>
      <c r="T52" s="195">
        <v>0</v>
      </c>
      <c r="U52" s="195">
        <v>277.55</v>
      </c>
      <c r="V52" s="195">
        <v>0</v>
      </c>
      <c r="W52" s="195">
        <v>4.84</v>
      </c>
      <c r="X52" s="195">
        <v>16.86</v>
      </c>
      <c r="Y52" s="195">
        <v>0</v>
      </c>
      <c r="Z52">
        <v>0</v>
      </c>
      <c r="AA52" s="195">
        <v>6.89</v>
      </c>
      <c r="AB52" s="195">
        <v>0</v>
      </c>
      <c r="AC52" s="195">
        <v>0</v>
      </c>
      <c r="AD52" s="195">
        <v>0</v>
      </c>
      <c r="AE52" s="195">
        <v>23.9</v>
      </c>
      <c r="AF52" s="195">
        <v>0</v>
      </c>
      <c r="AG52" s="195">
        <v>0</v>
      </c>
      <c r="AH52" s="195">
        <v>0</v>
      </c>
      <c r="AI52" s="195">
        <v>-1.35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32.909999999999997</v>
      </c>
      <c r="AQ52" s="195">
        <v>9.68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40</v>
      </c>
      <c r="L53" s="195">
        <v>19.36</v>
      </c>
      <c r="M53" s="195">
        <v>0</v>
      </c>
      <c r="N53" s="195">
        <v>29.04</v>
      </c>
      <c r="O53" s="195">
        <v>48.77</v>
      </c>
      <c r="P53" s="195">
        <v>66.83</v>
      </c>
      <c r="Q53" s="195">
        <v>1.94</v>
      </c>
      <c r="R53" s="195">
        <v>4.9000000000000004</v>
      </c>
      <c r="S53" s="195">
        <v>3.47</v>
      </c>
      <c r="T53" s="195">
        <v>0</v>
      </c>
      <c r="U53" s="195">
        <v>277.55</v>
      </c>
      <c r="V53" s="195">
        <v>0</v>
      </c>
      <c r="W53" s="195">
        <v>4.84</v>
      </c>
      <c r="X53" s="195">
        <v>16.86</v>
      </c>
      <c r="Y53" s="195">
        <v>0</v>
      </c>
      <c r="Z53">
        <v>0</v>
      </c>
      <c r="AA53" s="195">
        <v>6.89</v>
      </c>
      <c r="AB53" s="195">
        <v>0</v>
      </c>
      <c r="AC53" s="195">
        <v>0</v>
      </c>
      <c r="AD53" s="195">
        <v>0</v>
      </c>
      <c r="AE53" s="195">
        <v>23.9</v>
      </c>
      <c r="AF53" s="195">
        <v>0</v>
      </c>
      <c r="AG53" s="195">
        <v>0</v>
      </c>
      <c r="AH53" s="195">
        <v>0</v>
      </c>
      <c r="AI53" s="195">
        <v>-1.35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32.909999999999997</v>
      </c>
      <c r="AQ53" s="195">
        <v>9.68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40</v>
      </c>
      <c r="L54" s="195">
        <v>19.36</v>
      </c>
      <c r="M54" s="195">
        <v>0</v>
      </c>
      <c r="N54" s="195">
        <v>29.04</v>
      </c>
      <c r="O54" s="195">
        <v>48.77</v>
      </c>
      <c r="P54" s="195">
        <v>66.83</v>
      </c>
      <c r="Q54" s="195">
        <v>1.94</v>
      </c>
      <c r="R54" s="195">
        <v>4.9000000000000004</v>
      </c>
      <c r="S54" s="195">
        <v>3.47</v>
      </c>
      <c r="T54" s="195">
        <v>0</v>
      </c>
      <c r="U54" s="195">
        <v>277.55</v>
      </c>
      <c r="V54" s="195">
        <v>0</v>
      </c>
      <c r="W54" s="195">
        <v>4.84</v>
      </c>
      <c r="X54" s="195">
        <v>16.86</v>
      </c>
      <c r="Y54" s="195">
        <v>0</v>
      </c>
      <c r="Z54">
        <v>0</v>
      </c>
      <c r="AA54" s="195">
        <v>6.89</v>
      </c>
      <c r="AB54" s="195">
        <v>0</v>
      </c>
      <c r="AC54" s="195">
        <v>0</v>
      </c>
      <c r="AD54" s="195">
        <v>0</v>
      </c>
      <c r="AE54" s="195">
        <v>23.9</v>
      </c>
      <c r="AF54" s="195">
        <v>0</v>
      </c>
      <c r="AG54" s="195">
        <v>0</v>
      </c>
      <c r="AH54" s="195">
        <v>0</v>
      </c>
      <c r="AI54" s="195">
        <v>-1.35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32.909999999999997</v>
      </c>
      <c r="AQ54" s="195">
        <v>9.68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41.24</v>
      </c>
      <c r="L55" s="195">
        <v>19.48</v>
      </c>
      <c r="M55" s="195">
        <v>0</v>
      </c>
      <c r="N55" s="195">
        <v>29.04</v>
      </c>
      <c r="O55" s="195">
        <v>48.77</v>
      </c>
      <c r="P55" s="195">
        <v>66.83</v>
      </c>
      <c r="Q55" s="195">
        <v>1.95</v>
      </c>
      <c r="R55" s="195">
        <v>4.9000000000000004</v>
      </c>
      <c r="S55" s="195">
        <v>3.62</v>
      </c>
      <c r="T55" s="195">
        <v>0</v>
      </c>
      <c r="U55" s="195">
        <v>277.55</v>
      </c>
      <c r="V55" s="195">
        <v>0</v>
      </c>
      <c r="W55" s="195">
        <v>4.84</v>
      </c>
      <c r="X55" s="195">
        <v>16.97</v>
      </c>
      <c r="Y55" s="195">
        <v>0</v>
      </c>
      <c r="Z55">
        <v>0</v>
      </c>
      <c r="AA55" s="195">
        <v>6.89</v>
      </c>
      <c r="AB55" s="195">
        <v>0</v>
      </c>
      <c r="AC55" s="195">
        <v>0</v>
      </c>
      <c r="AD55" s="195">
        <v>0</v>
      </c>
      <c r="AE55" s="195">
        <v>23.9</v>
      </c>
      <c r="AF55" s="195">
        <v>0</v>
      </c>
      <c r="AG55" s="195">
        <v>0</v>
      </c>
      <c r="AH55" s="195">
        <v>0</v>
      </c>
      <c r="AI55" s="195">
        <v>-1.35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33.090000000000003</v>
      </c>
      <c r="AQ55" s="195">
        <v>9.68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41.24</v>
      </c>
      <c r="L56" s="195">
        <v>19.79</v>
      </c>
      <c r="M56" s="195">
        <v>0</v>
      </c>
      <c r="N56" s="195">
        <v>29.04</v>
      </c>
      <c r="O56" s="195">
        <v>48.77</v>
      </c>
      <c r="P56" s="195">
        <v>66.83</v>
      </c>
      <c r="Q56" s="195">
        <v>1.95</v>
      </c>
      <c r="R56" s="195">
        <v>4.9000000000000004</v>
      </c>
      <c r="S56" s="195">
        <v>3.62</v>
      </c>
      <c r="T56" s="195">
        <v>0</v>
      </c>
      <c r="U56" s="195">
        <v>277.55</v>
      </c>
      <c r="V56" s="195">
        <v>0</v>
      </c>
      <c r="W56" s="195">
        <v>4.84</v>
      </c>
      <c r="X56" s="195">
        <v>16.97</v>
      </c>
      <c r="Y56" s="195">
        <v>0</v>
      </c>
      <c r="Z56">
        <v>0</v>
      </c>
      <c r="AA56" s="195">
        <v>6.89</v>
      </c>
      <c r="AB56" s="195">
        <v>0</v>
      </c>
      <c r="AC56" s="195">
        <v>0</v>
      </c>
      <c r="AD56" s="195">
        <v>0</v>
      </c>
      <c r="AE56" s="195">
        <v>23.9</v>
      </c>
      <c r="AF56" s="195">
        <v>0</v>
      </c>
      <c r="AG56" s="195">
        <v>0</v>
      </c>
      <c r="AH56" s="195">
        <v>0</v>
      </c>
      <c r="AI56" s="195">
        <v>-1.35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33.090000000000003</v>
      </c>
      <c r="AQ56" s="195">
        <v>9.68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41.28</v>
      </c>
      <c r="L57" s="195">
        <v>19.8</v>
      </c>
      <c r="M57" s="195">
        <v>0</v>
      </c>
      <c r="N57" s="195">
        <v>29.04</v>
      </c>
      <c r="O57" s="195">
        <v>48.77</v>
      </c>
      <c r="P57" s="195">
        <v>66.83</v>
      </c>
      <c r="Q57" s="195">
        <v>1.96</v>
      </c>
      <c r="R57" s="195">
        <v>4.8899999999999997</v>
      </c>
      <c r="S57" s="195">
        <v>3.62</v>
      </c>
      <c r="T57" s="195">
        <v>0</v>
      </c>
      <c r="U57" s="195">
        <v>278.99</v>
      </c>
      <c r="V57" s="195">
        <v>0</v>
      </c>
      <c r="W57" s="195">
        <v>4.84</v>
      </c>
      <c r="X57" s="195">
        <v>36.020000000000003</v>
      </c>
      <c r="Y57" s="195">
        <v>0</v>
      </c>
      <c r="Z57">
        <v>0</v>
      </c>
      <c r="AA57" s="195">
        <v>6.89</v>
      </c>
      <c r="AB57" s="195">
        <v>0</v>
      </c>
      <c r="AC57" s="195">
        <v>0</v>
      </c>
      <c r="AD57" s="195">
        <v>0</v>
      </c>
      <c r="AE57" s="195">
        <v>23.9</v>
      </c>
      <c r="AF57" s="195">
        <v>0</v>
      </c>
      <c r="AG57" s="195">
        <v>0</v>
      </c>
      <c r="AH57" s="195">
        <v>0</v>
      </c>
      <c r="AI57" s="195">
        <v>-1.35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33.090000000000003</v>
      </c>
      <c r="AQ57" s="195">
        <v>9.68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41.28</v>
      </c>
      <c r="L58" s="195">
        <v>19.8</v>
      </c>
      <c r="M58" s="195">
        <v>0</v>
      </c>
      <c r="N58" s="195">
        <v>29.04</v>
      </c>
      <c r="O58" s="195">
        <v>48.77</v>
      </c>
      <c r="P58" s="195">
        <v>66.83</v>
      </c>
      <c r="Q58" s="195">
        <v>1.96</v>
      </c>
      <c r="R58" s="195">
        <v>4.8899999999999997</v>
      </c>
      <c r="S58" s="195">
        <v>3.62</v>
      </c>
      <c r="T58" s="195">
        <v>0</v>
      </c>
      <c r="U58" s="195">
        <v>279.08</v>
      </c>
      <c r="V58" s="195">
        <v>0</v>
      </c>
      <c r="W58" s="195">
        <v>4.84</v>
      </c>
      <c r="X58" s="195">
        <v>36.24</v>
      </c>
      <c r="Y58" s="195">
        <v>0</v>
      </c>
      <c r="Z58">
        <v>0</v>
      </c>
      <c r="AA58" s="195">
        <v>6.89</v>
      </c>
      <c r="AB58" s="195">
        <v>0</v>
      </c>
      <c r="AC58" s="195">
        <v>0</v>
      </c>
      <c r="AD58" s="195">
        <v>0</v>
      </c>
      <c r="AE58" s="195">
        <v>23.9</v>
      </c>
      <c r="AF58" s="195">
        <v>0</v>
      </c>
      <c r="AG58" s="195">
        <v>0</v>
      </c>
      <c r="AH58" s="195">
        <v>0</v>
      </c>
      <c r="AI58" s="195">
        <v>-1.35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33.090000000000003</v>
      </c>
      <c r="AQ58" s="195">
        <v>9.68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41.28</v>
      </c>
      <c r="L59" s="195">
        <v>19.8</v>
      </c>
      <c r="M59" s="195">
        <v>0</v>
      </c>
      <c r="N59" s="195">
        <v>29.04</v>
      </c>
      <c r="O59" s="195">
        <v>48.77</v>
      </c>
      <c r="P59" s="195">
        <v>66.83</v>
      </c>
      <c r="Q59" s="195">
        <v>1.96</v>
      </c>
      <c r="R59" s="195">
        <v>4.8899999999999997</v>
      </c>
      <c r="S59" s="195">
        <v>3.62</v>
      </c>
      <c r="T59" s="195">
        <v>0</v>
      </c>
      <c r="U59" s="195">
        <v>279.08</v>
      </c>
      <c r="V59" s="195">
        <v>0</v>
      </c>
      <c r="W59" s="195">
        <v>4.84</v>
      </c>
      <c r="X59" s="195">
        <v>36.24</v>
      </c>
      <c r="Y59" s="195">
        <v>0</v>
      </c>
      <c r="Z59">
        <v>0</v>
      </c>
      <c r="AA59" s="195">
        <v>6.68</v>
      </c>
      <c r="AB59" s="195">
        <v>0</v>
      </c>
      <c r="AC59" s="195">
        <v>0</v>
      </c>
      <c r="AD59" s="195">
        <v>0</v>
      </c>
      <c r="AE59" s="195">
        <v>23.9</v>
      </c>
      <c r="AF59" s="195">
        <v>0</v>
      </c>
      <c r="AG59" s="195">
        <v>0</v>
      </c>
      <c r="AH59" s="195">
        <v>0</v>
      </c>
      <c r="AI59" s="195">
        <v>-1.35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33.090000000000003</v>
      </c>
      <c r="AQ59" s="195">
        <v>9.68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41.28</v>
      </c>
      <c r="L60" s="195">
        <v>19.489999999999998</v>
      </c>
      <c r="M60" s="195">
        <v>0</v>
      </c>
      <c r="N60" s="195">
        <v>29.04</v>
      </c>
      <c r="O60" s="195">
        <v>48.77</v>
      </c>
      <c r="P60" s="195">
        <v>66.83</v>
      </c>
      <c r="Q60" s="195">
        <v>1.96</v>
      </c>
      <c r="R60" s="195">
        <v>4.8899999999999997</v>
      </c>
      <c r="S60" s="195">
        <v>3.62</v>
      </c>
      <c r="T60" s="195">
        <v>0</v>
      </c>
      <c r="U60" s="195">
        <v>279.08</v>
      </c>
      <c r="V60" s="195">
        <v>0</v>
      </c>
      <c r="W60" s="195">
        <v>4.84</v>
      </c>
      <c r="X60" s="195">
        <v>36.24</v>
      </c>
      <c r="Y60" s="195">
        <v>0</v>
      </c>
      <c r="Z60">
        <v>0</v>
      </c>
      <c r="AA60" s="195">
        <v>6.68</v>
      </c>
      <c r="AB60" s="195">
        <v>0</v>
      </c>
      <c r="AC60" s="195">
        <v>0</v>
      </c>
      <c r="AD60" s="195">
        <v>0</v>
      </c>
      <c r="AE60" s="195">
        <v>23.9</v>
      </c>
      <c r="AF60" s="195">
        <v>0</v>
      </c>
      <c r="AG60" s="195">
        <v>0</v>
      </c>
      <c r="AH60" s="195">
        <v>0</v>
      </c>
      <c r="AI60" s="195">
        <v>-1.35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33.090000000000003</v>
      </c>
      <c r="AQ60" s="195">
        <v>9.68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41.28</v>
      </c>
      <c r="L61" s="195">
        <v>19.489999999999998</v>
      </c>
      <c r="M61" s="195">
        <v>0</v>
      </c>
      <c r="N61" s="195">
        <v>29.04</v>
      </c>
      <c r="O61" s="195">
        <v>48.77</v>
      </c>
      <c r="P61" s="195">
        <v>66.83</v>
      </c>
      <c r="Q61" s="195">
        <v>1.96</v>
      </c>
      <c r="R61" s="195">
        <v>4.88</v>
      </c>
      <c r="S61" s="195">
        <v>3.62</v>
      </c>
      <c r="T61" s="195">
        <v>0</v>
      </c>
      <c r="U61" s="195">
        <v>279.08</v>
      </c>
      <c r="V61" s="195">
        <v>0</v>
      </c>
      <c r="W61" s="195">
        <v>4.84</v>
      </c>
      <c r="X61" s="195">
        <v>36.24</v>
      </c>
      <c r="Y61" s="195">
        <v>0</v>
      </c>
      <c r="Z61">
        <v>0</v>
      </c>
      <c r="AA61" s="195">
        <v>6.68</v>
      </c>
      <c r="AB61" s="195">
        <v>0</v>
      </c>
      <c r="AC61" s="195">
        <v>0</v>
      </c>
      <c r="AD61" s="195">
        <v>0</v>
      </c>
      <c r="AE61" s="195">
        <v>23.9</v>
      </c>
      <c r="AF61" s="195">
        <v>0</v>
      </c>
      <c r="AG61" s="195">
        <v>0</v>
      </c>
      <c r="AH61" s="195">
        <v>0</v>
      </c>
      <c r="AI61" s="195">
        <v>-1.35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33.520000000000003</v>
      </c>
      <c r="AQ61" s="195">
        <v>9.68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41.28</v>
      </c>
      <c r="L62" s="195">
        <v>19.489999999999998</v>
      </c>
      <c r="M62" s="195">
        <v>0</v>
      </c>
      <c r="N62" s="195">
        <v>29.04</v>
      </c>
      <c r="O62" s="195">
        <v>48.77</v>
      </c>
      <c r="P62" s="195">
        <v>66.83</v>
      </c>
      <c r="Q62" s="195">
        <v>1.96</v>
      </c>
      <c r="R62" s="195">
        <v>4.88</v>
      </c>
      <c r="S62" s="195">
        <v>3.62</v>
      </c>
      <c r="T62" s="195">
        <v>0</v>
      </c>
      <c r="U62" s="195">
        <v>279.08</v>
      </c>
      <c r="V62" s="195">
        <v>0</v>
      </c>
      <c r="W62" s="195">
        <v>4.84</v>
      </c>
      <c r="X62" s="195">
        <v>36.24</v>
      </c>
      <c r="Y62" s="195">
        <v>0</v>
      </c>
      <c r="Z62">
        <v>0</v>
      </c>
      <c r="AA62" s="195">
        <v>6.68</v>
      </c>
      <c r="AB62" s="195">
        <v>0</v>
      </c>
      <c r="AC62" s="195">
        <v>0</v>
      </c>
      <c r="AD62" s="195">
        <v>0</v>
      </c>
      <c r="AE62" s="195">
        <v>23.9</v>
      </c>
      <c r="AF62" s="195">
        <v>0</v>
      </c>
      <c r="AG62" s="195">
        <v>0</v>
      </c>
      <c r="AH62" s="195">
        <v>0</v>
      </c>
      <c r="AI62" s="195">
        <v>-1.35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33.520000000000003</v>
      </c>
      <c r="AQ62" s="195">
        <v>9.68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41.28</v>
      </c>
      <c r="L63" s="195">
        <v>19.489999999999998</v>
      </c>
      <c r="M63" s="195">
        <v>0</v>
      </c>
      <c r="N63" s="195">
        <v>29.04</v>
      </c>
      <c r="O63" s="195">
        <v>48.77</v>
      </c>
      <c r="P63" s="195">
        <v>66.83</v>
      </c>
      <c r="Q63" s="195">
        <v>1.96</v>
      </c>
      <c r="R63" s="195">
        <v>4.84</v>
      </c>
      <c r="S63" s="195">
        <v>3.62</v>
      </c>
      <c r="T63" s="195">
        <v>0</v>
      </c>
      <c r="U63" s="195">
        <v>281.51</v>
      </c>
      <c r="V63" s="195">
        <v>0</v>
      </c>
      <c r="W63" s="195">
        <v>4.84</v>
      </c>
      <c r="X63" s="195">
        <v>36.159999999999997</v>
      </c>
      <c r="Y63" s="195">
        <v>0</v>
      </c>
      <c r="Z63">
        <v>0</v>
      </c>
      <c r="AA63" s="195">
        <v>6.68</v>
      </c>
      <c r="AB63" s="195">
        <v>0</v>
      </c>
      <c r="AC63" s="195">
        <v>0</v>
      </c>
      <c r="AD63" s="195">
        <v>0</v>
      </c>
      <c r="AE63" s="195">
        <v>23.9</v>
      </c>
      <c r="AF63" s="195">
        <v>0</v>
      </c>
      <c r="AG63" s="195">
        <v>0</v>
      </c>
      <c r="AH63" s="195">
        <v>0</v>
      </c>
      <c r="AI63" s="195">
        <v>-1.35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33.520000000000003</v>
      </c>
      <c r="AQ63" s="195">
        <v>9.68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41.28</v>
      </c>
      <c r="L64" s="195">
        <v>19.489999999999998</v>
      </c>
      <c r="M64" s="195">
        <v>0</v>
      </c>
      <c r="N64" s="195">
        <v>29.04</v>
      </c>
      <c r="O64" s="195">
        <v>48.77</v>
      </c>
      <c r="P64" s="195">
        <v>66.83</v>
      </c>
      <c r="Q64" s="195">
        <v>1.96</v>
      </c>
      <c r="R64" s="195">
        <v>4.84</v>
      </c>
      <c r="S64" s="195">
        <v>3.62</v>
      </c>
      <c r="T64" s="195">
        <v>0</v>
      </c>
      <c r="U64" s="195">
        <v>281.7</v>
      </c>
      <c r="V64" s="195">
        <v>0</v>
      </c>
      <c r="W64" s="195">
        <v>4.84</v>
      </c>
      <c r="X64" s="195">
        <v>36.24</v>
      </c>
      <c r="Y64" s="195">
        <v>0</v>
      </c>
      <c r="Z64">
        <v>0</v>
      </c>
      <c r="AA64" s="195">
        <v>6.68</v>
      </c>
      <c r="AB64" s="195">
        <v>0</v>
      </c>
      <c r="AC64" s="195">
        <v>0</v>
      </c>
      <c r="AD64" s="195">
        <v>0</v>
      </c>
      <c r="AE64" s="195">
        <v>23.9</v>
      </c>
      <c r="AF64" s="195">
        <v>0</v>
      </c>
      <c r="AG64" s="195">
        <v>0</v>
      </c>
      <c r="AH64" s="195">
        <v>0</v>
      </c>
      <c r="AI64" s="195">
        <v>-1.35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33.520000000000003</v>
      </c>
      <c r="AQ64" s="195">
        <v>9.68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41.28</v>
      </c>
      <c r="L65" s="195">
        <v>19.489999999999998</v>
      </c>
      <c r="M65" s="195">
        <v>0</v>
      </c>
      <c r="N65" s="195">
        <v>29.04</v>
      </c>
      <c r="O65" s="195">
        <v>48.77</v>
      </c>
      <c r="P65" s="195">
        <v>66.83</v>
      </c>
      <c r="Q65" s="195">
        <v>1.96</v>
      </c>
      <c r="R65" s="195">
        <v>4.84</v>
      </c>
      <c r="S65" s="195">
        <v>3.62</v>
      </c>
      <c r="T65" s="195">
        <v>0</v>
      </c>
      <c r="U65" s="195">
        <v>281.7</v>
      </c>
      <c r="V65" s="195">
        <v>0</v>
      </c>
      <c r="W65" s="195">
        <v>4.84</v>
      </c>
      <c r="X65" s="195">
        <v>36.24</v>
      </c>
      <c r="Y65" s="195">
        <v>0</v>
      </c>
      <c r="Z65">
        <v>0</v>
      </c>
      <c r="AA65" s="195">
        <v>6.68</v>
      </c>
      <c r="AB65" s="195">
        <v>0</v>
      </c>
      <c r="AC65" s="195">
        <v>0</v>
      </c>
      <c r="AD65" s="195">
        <v>0</v>
      </c>
      <c r="AE65" s="195">
        <v>23.9</v>
      </c>
      <c r="AF65" s="195">
        <v>0</v>
      </c>
      <c r="AG65" s="195">
        <v>0</v>
      </c>
      <c r="AH65" s="195">
        <v>0</v>
      </c>
      <c r="AI65" s="195">
        <v>-1.35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31.4</v>
      </c>
      <c r="AQ65" s="195">
        <v>9.68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41.28</v>
      </c>
      <c r="L66" s="195">
        <v>19.489999999999998</v>
      </c>
      <c r="M66" s="195">
        <v>0</v>
      </c>
      <c r="N66" s="195">
        <v>29.04</v>
      </c>
      <c r="O66" s="195">
        <v>48.77</v>
      </c>
      <c r="P66" s="195">
        <v>66.83</v>
      </c>
      <c r="Q66" s="195">
        <v>1.96</v>
      </c>
      <c r="R66" s="195">
        <v>4.84</v>
      </c>
      <c r="S66" s="195">
        <v>3.62</v>
      </c>
      <c r="T66" s="195">
        <v>0</v>
      </c>
      <c r="U66" s="195">
        <v>281.7</v>
      </c>
      <c r="V66" s="195">
        <v>0</v>
      </c>
      <c r="W66" s="195">
        <v>4.84</v>
      </c>
      <c r="X66" s="195">
        <v>36.24</v>
      </c>
      <c r="Y66" s="195">
        <v>0</v>
      </c>
      <c r="Z66">
        <v>0</v>
      </c>
      <c r="AA66" s="195">
        <v>6.68</v>
      </c>
      <c r="AB66" s="195">
        <v>0</v>
      </c>
      <c r="AC66" s="195">
        <v>0</v>
      </c>
      <c r="AD66" s="195">
        <v>0</v>
      </c>
      <c r="AE66" s="195">
        <v>23.9</v>
      </c>
      <c r="AF66" s="195">
        <v>0</v>
      </c>
      <c r="AG66" s="195">
        <v>0</v>
      </c>
      <c r="AH66" s="195">
        <v>0</v>
      </c>
      <c r="AI66" s="195">
        <v>-1.35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33.14</v>
      </c>
      <c r="AQ66" s="195">
        <v>9.68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40.81</v>
      </c>
      <c r="L67" s="195">
        <v>19.489999999999998</v>
      </c>
      <c r="M67" s="195">
        <v>0</v>
      </c>
      <c r="N67" s="195">
        <v>29.04</v>
      </c>
      <c r="O67" s="195">
        <v>48.77</v>
      </c>
      <c r="P67" s="195">
        <v>66.83</v>
      </c>
      <c r="Q67" s="195">
        <v>1.96</v>
      </c>
      <c r="R67" s="195">
        <v>4.84</v>
      </c>
      <c r="S67" s="195">
        <v>3.5</v>
      </c>
      <c r="T67" s="195">
        <v>0</v>
      </c>
      <c r="U67" s="195">
        <v>281.7</v>
      </c>
      <c r="V67" s="195">
        <v>0</v>
      </c>
      <c r="W67" s="195">
        <v>4.84</v>
      </c>
      <c r="X67" s="195">
        <v>36.24</v>
      </c>
      <c r="Y67" s="195">
        <v>0</v>
      </c>
      <c r="Z67">
        <v>0</v>
      </c>
      <c r="AA67" s="195">
        <v>6.68</v>
      </c>
      <c r="AB67" s="195">
        <v>0</v>
      </c>
      <c r="AC67" s="195">
        <v>0</v>
      </c>
      <c r="AD67" s="195">
        <v>0</v>
      </c>
      <c r="AE67" s="195">
        <v>23.9</v>
      </c>
      <c r="AF67" s="195">
        <v>0</v>
      </c>
      <c r="AG67" s="195">
        <v>0</v>
      </c>
      <c r="AH67" s="195">
        <v>0</v>
      </c>
      <c r="AI67" s="195">
        <v>-1.35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33.14</v>
      </c>
      <c r="AQ67" s="195">
        <v>9.77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40.81</v>
      </c>
      <c r="L68" s="195">
        <v>19.489999999999998</v>
      </c>
      <c r="M68" s="195">
        <v>0</v>
      </c>
      <c r="N68" s="195">
        <v>29.04</v>
      </c>
      <c r="O68" s="195">
        <v>48.77</v>
      </c>
      <c r="P68" s="195">
        <v>66.83</v>
      </c>
      <c r="Q68" s="195">
        <v>1.96</v>
      </c>
      <c r="R68" s="195">
        <v>4.84</v>
      </c>
      <c r="S68" s="195">
        <v>3.5</v>
      </c>
      <c r="T68" s="195">
        <v>0</v>
      </c>
      <c r="U68" s="195">
        <v>281.7</v>
      </c>
      <c r="V68" s="195">
        <v>0</v>
      </c>
      <c r="W68" s="195">
        <v>4.84</v>
      </c>
      <c r="X68" s="195">
        <v>36.24</v>
      </c>
      <c r="Y68" s="195">
        <v>0</v>
      </c>
      <c r="Z68">
        <v>0</v>
      </c>
      <c r="AA68" s="195">
        <v>6.68</v>
      </c>
      <c r="AB68" s="195">
        <v>0</v>
      </c>
      <c r="AC68" s="195">
        <v>0</v>
      </c>
      <c r="AD68" s="195">
        <v>0</v>
      </c>
      <c r="AE68" s="195">
        <v>23.9</v>
      </c>
      <c r="AF68" s="195">
        <v>0</v>
      </c>
      <c r="AG68" s="195">
        <v>0</v>
      </c>
      <c r="AH68" s="195">
        <v>0</v>
      </c>
      <c r="AI68" s="195">
        <v>-1.35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33.14</v>
      </c>
      <c r="AQ68" s="195">
        <v>9.77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39.700000000000003</v>
      </c>
      <c r="L69" s="195">
        <v>19.489999999999998</v>
      </c>
      <c r="M69" s="195">
        <v>0</v>
      </c>
      <c r="N69" s="195">
        <v>29.04</v>
      </c>
      <c r="O69" s="195">
        <v>48.77</v>
      </c>
      <c r="P69" s="195">
        <v>66.83</v>
      </c>
      <c r="Q69" s="195">
        <v>1.95</v>
      </c>
      <c r="R69" s="195">
        <v>4.84</v>
      </c>
      <c r="S69" s="195">
        <v>3.26</v>
      </c>
      <c r="T69" s="195">
        <v>0</v>
      </c>
      <c r="U69" s="195">
        <v>281.7</v>
      </c>
      <c r="V69" s="195">
        <v>0</v>
      </c>
      <c r="W69" s="195">
        <v>4.84</v>
      </c>
      <c r="X69" s="195">
        <v>36.24</v>
      </c>
      <c r="Y69" s="195">
        <v>0</v>
      </c>
      <c r="Z69">
        <v>0</v>
      </c>
      <c r="AA69" s="195">
        <v>6.68</v>
      </c>
      <c r="AB69" s="195">
        <v>0</v>
      </c>
      <c r="AC69" s="195">
        <v>0</v>
      </c>
      <c r="AD69" s="195">
        <v>0</v>
      </c>
      <c r="AE69" s="195">
        <v>23.9</v>
      </c>
      <c r="AF69" s="195">
        <v>0</v>
      </c>
      <c r="AG69" s="195">
        <v>0</v>
      </c>
      <c r="AH69" s="195">
        <v>0</v>
      </c>
      <c r="AI69" s="195">
        <v>-1.35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33.14</v>
      </c>
      <c r="AQ69" s="195">
        <v>9.68</v>
      </c>
      <c r="AR69" s="195">
        <v>23.15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39.700000000000003</v>
      </c>
      <c r="L70" s="195">
        <v>19.489999999999998</v>
      </c>
      <c r="M70" s="195">
        <v>0</v>
      </c>
      <c r="N70" s="195">
        <v>29.04</v>
      </c>
      <c r="O70" s="195">
        <v>48.77</v>
      </c>
      <c r="P70" s="195">
        <v>66.83</v>
      </c>
      <c r="Q70" s="195">
        <v>1.95</v>
      </c>
      <c r="R70" s="195">
        <v>4.84</v>
      </c>
      <c r="S70" s="195">
        <v>3.26</v>
      </c>
      <c r="T70" s="195">
        <v>0</v>
      </c>
      <c r="U70" s="195">
        <v>281.7</v>
      </c>
      <c r="V70" s="195">
        <v>0</v>
      </c>
      <c r="W70" s="195">
        <v>4.84</v>
      </c>
      <c r="X70" s="195">
        <v>36.24</v>
      </c>
      <c r="Y70" s="195">
        <v>0</v>
      </c>
      <c r="Z70">
        <v>0</v>
      </c>
      <c r="AA70" s="195">
        <v>6.68</v>
      </c>
      <c r="AB70" s="195">
        <v>0</v>
      </c>
      <c r="AC70" s="195">
        <v>0</v>
      </c>
      <c r="AD70" s="195">
        <v>0</v>
      </c>
      <c r="AE70" s="195">
        <v>23.9</v>
      </c>
      <c r="AF70" s="195">
        <v>0</v>
      </c>
      <c r="AG70" s="195">
        <v>0</v>
      </c>
      <c r="AH70" s="195">
        <v>0</v>
      </c>
      <c r="AI70" s="195">
        <v>-1.35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68.42</v>
      </c>
      <c r="AQ70" s="195">
        <v>9.68</v>
      </c>
      <c r="AR70" s="195">
        <v>20.45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39.68</v>
      </c>
      <c r="L71" s="195">
        <v>19.489999999999998</v>
      </c>
      <c r="M71" s="195">
        <v>0</v>
      </c>
      <c r="N71" s="195">
        <v>29.04</v>
      </c>
      <c r="O71" s="195">
        <v>48.77</v>
      </c>
      <c r="P71" s="195">
        <v>66.83</v>
      </c>
      <c r="Q71" s="195">
        <v>1.96</v>
      </c>
      <c r="R71" s="195">
        <v>4.84</v>
      </c>
      <c r="S71" s="195">
        <v>3.05</v>
      </c>
      <c r="T71" s="195">
        <v>0</v>
      </c>
      <c r="U71" s="195">
        <v>281.7</v>
      </c>
      <c r="V71" s="195">
        <v>0</v>
      </c>
      <c r="W71" s="195">
        <v>4.84</v>
      </c>
      <c r="X71" s="195">
        <v>36.24</v>
      </c>
      <c r="Y71" s="195">
        <v>0</v>
      </c>
      <c r="Z71">
        <v>0</v>
      </c>
      <c r="AA71" s="195">
        <v>6.68</v>
      </c>
      <c r="AB71" s="195">
        <v>0</v>
      </c>
      <c r="AC71" s="195">
        <v>0</v>
      </c>
      <c r="AD71" s="195">
        <v>0</v>
      </c>
      <c r="AE71" s="195">
        <v>23.9</v>
      </c>
      <c r="AF71" s="195">
        <v>0</v>
      </c>
      <c r="AG71" s="195">
        <v>0</v>
      </c>
      <c r="AH71" s="195">
        <v>0</v>
      </c>
      <c r="AI71" s="195">
        <v>-1.35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68.42</v>
      </c>
      <c r="AQ71" s="195">
        <v>9.68</v>
      </c>
      <c r="AR71" s="195">
        <v>16.16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39.68</v>
      </c>
      <c r="L72" s="195">
        <v>19.489999999999998</v>
      </c>
      <c r="M72" s="195">
        <v>0</v>
      </c>
      <c r="N72" s="195">
        <v>29.04</v>
      </c>
      <c r="O72" s="195">
        <v>48.77</v>
      </c>
      <c r="P72" s="195">
        <v>66.83</v>
      </c>
      <c r="Q72" s="195">
        <v>1.96</v>
      </c>
      <c r="R72" s="195">
        <v>4.84</v>
      </c>
      <c r="S72" s="195">
        <v>3.05</v>
      </c>
      <c r="T72" s="195">
        <v>0</v>
      </c>
      <c r="U72" s="195">
        <v>281.7</v>
      </c>
      <c r="V72" s="195">
        <v>0</v>
      </c>
      <c r="W72" s="195">
        <v>4.84</v>
      </c>
      <c r="X72" s="195">
        <v>36.24</v>
      </c>
      <c r="Y72" s="195">
        <v>0</v>
      </c>
      <c r="Z72">
        <v>0</v>
      </c>
      <c r="AA72" s="195">
        <v>6.68</v>
      </c>
      <c r="AB72" s="195">
        <v>0</v>
      </c>
      <c r="AC72" s="195">
        <v>0</v>
      </c>
      <c r="AD72" s="195">
        <v>0</v>
      </c>
      <c r="AE72" s="195">
        <v>23.9</v>
      </c>
      <c r="AF72" s="195">
        <v>0</v>
      </c>
      <c r="AG72" s="195">
        <v>0</v>
      </c>
      <c r="AH72" s="195">
        <v>0</v>
      </c>
      <c r="AI72" s="195">
        <v>-1.35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68.42</v>
      </c>
      <c r="AQ72" s="195">
        <v>9.68</v>
      </c>
      <c r="AR72" s="195">
        <v>12.71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39.68</v>
      </c>
      <c r="L73" s="195">
        <v>19.489999999999998</v>
      </c>
      <c r="M73" s="195">
        <v>0</v>
      </c>
      <c r="N73" s="195">
        <v>29.04</v>
      </c>
      <c r="O73" s="195">
        <v>48.77</v>
      </c>
      <c r="P73" s="195">
        <v>66.83</v>
      </c>
      <c r="Q73" s="195">
        <v>1.97</v>
      </c>
      <c r="R73" s="195">
        <v>4.84</v>
      </c>
      <c r="S73" s="195">
        <v>3.07</v>
      </c>
      <c r="T73" s="195">
        <v>0</v>
      </c>
      <c r="U73" s="195">
        <v>281.36</v>
      </c>
      <c r="V73" s="195">
        <v>0</v>
      </c>
      <c r="W73" s="195">
        <v>4.84</v>
      </c>
      <c r="X73" s="195">
        <v>36.24</v>
      </c>
      <c r="Y73" s="195">
        <v>0</v>
      </c>
      <c r="Z73">
        <v>0</v>
      </c>
      <c r="AA73" s="195">
        <v>6.68</v>
      </c>
      <c r="AB73" s="195">
        <v>0</v>
      </c>
      <c r="AC73" s="195">
        <v>0</v>
      </c>
      <c r="AD73" s="195">
        <v>0</v>
      </c>
      <c r="AE73" s="195">
        <v>23.9</v>
      </c>
      <c r="AF73" s="195">
        <v>0</v>
      </c>
      <c r="AG73" s="195">
        <v>0</v>
      </c>
      <c r="AH73" s="195">
        <v>0</v>
      </c>
      <c r="AI73" s="195">
        <v>-1.35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68.42</v>
      </c>
      <c r="AQ73" s="195">
        <v>9.74</v>
      </c>
      <c r="AR73" s="195">
        <v>10.76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39.68</v>
      </c>
      <c r="L74" s="195">
        <v>19.489999999999998</v>
      </c>
      <c r="M74" s="195">
        <v>0</v>
      </c>
      <c r="N74" s="195">
        <v>29.04</v>
      </c>
      <c r="O74" s="195">
        <v>48.77</v>
      </c>
      <c r="P74" s="195">
        <v>66.83</v>
      </c>
      <c r="Q74" s="195">
        <v>1.97</v>
      </c>
      <c r="R74" s="195">
        <v>4.84</v>
      </c>
      <c r="S74" s="195">
        <v>3.07</v>
      </c>
      <c r="T74" s="195">
        <v>0</v>
      </c>
      <c r="U74" s="195">
        <v>281.36</v>
      </c>
      <c r="V74" s="195">
        <v>0</v>
      </c>
      <c r="W74" s="195">
        <v>4.84</v>
      </c>
      <c r="X74" s="195">
        <v>36.24</v>
      </c>
      <c r="Y74" s="195">
        <v>0</v>
      </c>
      <c r="Z74">
        <v>0</v>
      </c>
      <c r="AA74" s="195">
        <v>6.68</v>
      </c>
      <c r="AB74" s="195">
        <v>0</v>
      </c>
      <c r="AC74" s="195">
        <v>0</v>
      </c>
      <c r="AD74" s="195">
        <v>0</v>
      </c>
      <c r="AE74" s="195">
        <v>23.9</v>
      </c>
      <c r="AF74" s="195">
        <v>0</v>
      </c>
      <c r="AG74" s="195">
        <v>0</v>
      </c>
      <c r="AH74" s="195">
        <v>0</v>
      </c>
      <c r="AI74" s="195">
        <v>-1.35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68.42</v>
      </c>
      <c r="AQ74" s="195">
        <v>9.74</v>
      </c>
      <c r="AR74" s="195">
        <v>7.83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39.68</v>
      </c>
      <c r="L75" s="195">
        <v>19.489999999999998</v>
      </c>
      <c r="M75" s="195">
        <v>0</v>
      </c>
      <c r="N75" s="195">
        <v>29.04</v>
      </c>
      <c r="O75" s="195">
        <v>48.77</v>
      </c>
      <c r="P75" s="195">
        <v>66.83</v>
      </c>
      <c r="Q75" s="195">
        <v>1.97</v>
      </c>
      <c r="R75" s="195">
        <v>4.84</v>
      </c>
      <c r="S75" s="195">
        <v>2.94</v>
      </c>
      <c r="T75" s="195">
        <v>0</v>
      </c>
      <c r="U75" s="195">
        <v>281.36</v>
      </c>
      <c r="V75" s="195">
        <v>0</v>
      </c>
      <c r="W75" s="195">
        <v>5.49</v>
      </c>
      <c r="X75" s="195">
        <v>36.24</v>
      </c>
      <c r="Y75" s="195">
        <v>0</v>
      </c>
      <c r="Z75">
        <v>0</v>
      </c>
      <c r="AA75" s="195">
        <v>6.89</v>
      </c>
      <c r="AB75" s="195">
        <v>0</v>
      </c>
      <c r="AC75" s="195">
        <v>0</v>
      </c>
      <c r="AD75" s="195">
        <v>0</v>
      </c>
      <c r="AE75" s="195">
        <v>23.9</v>
      </c>
      <c r="AF75" s="195">
        <v>0</v>
      </c>
      <c r="AG75" s="195">
        <v>0</v>
      </c>
      <c r="AH75" s="195">
        <v>0</v>
      </c>
      <c r="AI75" s="195">
        <v>-1.35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68.42</v>
      </c>
      <c r="AQ75" s="195">
        <v>9.74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39.68</v>
      </c>
      <c r="L76" s="195">
        <v>19.489999999999998</v>
      </c>
      <c r="M76" s="195">
        <v>0</v>
      </c>
      <c r="N76" s="195">
        <v>29.04</v>
      </c>
      <c r="O76" s="195">
        <v>48.77</v>
      </c>
      <c r="P76" s="195">
        <v>66.83</v>
      </c>
      <c r="Q76" s="195">
        <v>1.97</v>
      </c>
      <c r="R76" s="195">
        <v>4.84</v>
      </c>
      <c r="S76" s="195">
        <v>2.94</v>
      </c>
      <c r="T76" s="195">
        <v>0</v>
      </c>
      <c r="U76" s="195">
        <v>281.36</v>
      </c>
      <c r="V76" s="195">
        <v>0</v>
      </c>
      <c r="W76" s="195">
        <v>5.49</v>
      </c>
      <c r="X76" s="195">
        <v>36.24</v>
      </c>
      <c r="Y76" s="195">
        <v>0</v>
      </c>
      <c r="Z76">
        <v>0</v>
      </c>
      <c r="AA76" s="195">
        <v>6.89</v>
      </c>
      <c r="AB76" s="195">
        <v>0</v>
      </c>
      <c r="AC76" s="195">
        <v>0</v>
      </c>
      <c r="AD76" s="195">
        <v>0</v>
      </c>
      <c r="AE76" s="195">
        <v>23.9</v>
      </c>
      <c r="AF76" s="195">
        <v>0</v>
      </c>
      <c r="AG76" s="195">
        <v>0</v>
      </c>
      <c r="AH76" s="195">
        <v>0</v>
      </c>
      <c r="AI76" s="195">
        <v>-1.35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68.42</v>
      </c>
      <c r="AQ76" s="195">
        <v>9.74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39.68</v>
      </c>
      <c r="L77" s="195">
        <v>63.16</v>
      </c>
      <c r="M77" s="195">
        <v>0</v>
      </c>
      <c r="N77" s="195">
        <v>29.04</v>
      </c>
      <c r="O77" s="195">
        <v>48.77</v>
      </c>
      <c r="P77" s="195">
        <v>66.83</v>
      </c>
      <c r="Q77" s="195">
        <v>1.97</v>
      </c>
      <c r="R77" s="195">
        <v>10.42</v>
      </c>
      <c r="S77" s="195">
        <v>2.94</v>
      </c>
      <c r="T77" s="195">
        <v>0</v>
      </c>
      <c r="U77" s="195">
        <v>281.36</v>
      </c>
      <c r="V77" s="195">
        <v>5.0999999999999996</v>
      </c>
      <c r="W77" s="195">
        <v>10.44</v>
      </c>
      <c r="X77" s="195">
        <v>35.340000000000003</v>
      </c>
      <c r="Y77" s="195">
        <v>0</v>
      </c>
      <c r="Z77">
        <v>0</v>
      </c>
      <c r="AA77" s="195">
        <v>6.89</v>
      </c>
      <c r="AB77" s="195">
        <v>0</v>
      </c>
      <c r="AC77" s="195">
        <v>0</v>
      </c>
      <c r="AD77" s="195">
        <v>0</v>
      </c>
      <c r="AE77" s="195">
        <v>23.9</v>
      </c>
      <c r="AF77" s="195">
        <v>0</v>
      </c>
      <c r="AG77" s="195">
        <v>0</v>
      </c>
      <c r="AH77" s="195">
        <v>0</v>
      </c>
      <c r="AI77" s="195">
        <v>-1.35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68.42</v>
      </c>
      <c r="AQ77" s="195">
        <v>19.96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70.47</v>
      </c>
      <c r="L78" s="195">
        <v>63.16</v>
      </c>
      <c r="M78" s="195">
        <v>0</v>
      </c>
      <c r="N78" s="195">
        <v>29.04</v>
      </c>
      <c r="O78" s="195">
        <v>48.77</v>
      </c>
      <c r="P78" s="195">
        <v>66.83</v>
      </c>
      <c r="Q78" s="195">
        <v>5.03</v>
      </c>
      <c r="R78" s="195">
        <v>10.42</v>
      </c>
      <c r="S78" s="195">
        <v>6.04</v>
      </c>
      <c r="T78" s="195">
        <v>0</v>
      </c>
      <c r="U78" s="195">
        <v>281.36</v>
      </c>
      <c r="V78" s="195">
        <v>5.0999999999999996</v>
      </c>
      <c r="W78" s="195">
        <v>10.44</v>
      </c>
      <c r="X78" s="195">
        <v>35.340000000000003</v>
      </c>
      <c r="Y78" s="195">
        <v>0</v>
      </c>
      <c r="Z78">
        <v>0</v>
      </c>
      <c r="AA78" s="195">
        <v>6.89</v>
      </c>
      <c r="AB78" s="195">
        <v>0</v>
      </c>
      <c r="AC78" s="195">
        <v>0</v>
      </c>
      <c r="AD78" s="195">
        <v>0</v>
      </c>
      <c r="AE78" s="195">
        <v>23.9</v>
      </c>
      <c r="AF78" s="195">
        <v>0</v>
      </c>
      <c r="AG78" s="195">
        <v>0</v>
      </c>
      <c r="AH78" s="195">
        <v>0</v>
      </c>
      <c r="AI78" s="195">
        <v>-1.35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68.42</v>
      </c>
      <c r="AQ78" s="195">
        <v>19.96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51</v>
      </c>
      <c r="L79" s="195">
        <v>61.62</v>
      </c>
      <c r="M79" s="195">
        <v>0</v>
      </c>
      <c r="N79" s="195">
        <v>29.04</v>
      </c>
      <c r="O79" s="195">
        <v>48.77</v>
      </c>
      <c r="P79" s="195">
        <v>66.83</v>
      </c>
      <c r="Q79" s="195">
        <v>5.0599999999999996</v>
      </c>
      <c r="R79" s="195">
        <v>10.42</v>
      </c>
      <c r="S79" s="195">
        <v>5.86</v>
      </c>
      <c r="T79" s="195">
        <v>0</v>
      </c>
      <c r="U79" s="195">
        <v>281.36</v>
      </c>
      <c r="V79" s="195">
        <v>5.0999999999999996</v>
      </c>
      <c r="W79" s="195">
        <v>10.44</v>
      </c>
      <c r="X79" s="195">
        <v>35.340000000000003</v>
      </c>
      <c r="Y79" s="195">
        <v>0</v>
      </c>
      <c r="Z79">
        <v>0</v>
      </c>
      <c r="AA79" s="195">
        <v>6.89</v>
      </c>
      <c r="AB79" s="195">
        <v>0</v>
      </c>
      <c r="AC79" s="195">
        <v>0</v>
      </c>
      <c r="AD79" s="195">
        <v>0</v>
      </c>
      <c r="AE79" s="195">
        <v>23.9</v>
      </c>
      <c r="AF79" s="195">
        <v>0</v>
      </c>
      <c r="AG79" s="195">
        <v>0</v>
      </c>
      <c r="AH79" s="195">
        <v>0</v>
      </c>
      <c r="AI79" s="195">
        <v>-1.35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68.42</v>
      </c>
      <c r="AQ79" s="195">
        <v>19.96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70.47</v>
      </c>
      <c r="L80" s="195">
        <v>63.16</v>
      </c>
      <c r="M80" s="195">
        <v>0</v>
      </c>
      <c r="N80" s="195">
        <v>29.04</v>
      </c>
      <c r="O80" s="195">
        <v>48.77</v>
      </c>
      <c r="P80" s="195">
        <v>66.83</v>
      </c>
      <c r="Q80" s="195">
        <v>5.0599999999999996</v>
      </c>
      <c r="R80" s="195">
        <v>10.42</v>
      </c>
      <c r="S80" s="195">
        <v>6.08</v>
      </c>
      <c r="T80" s="195">
        <v>0</v>
      </c>
      <c r="U80" s="195">
        <v>281.36</v>
      </c>
      <c r="V80" s="195">
        <v>5.0999999999999996</v>
      </c>
      <c r="W80" s="195">
        <v>10.44</v>
      </c>
      <c r="X80" s="195">
        <v>35.340000000000003</v>
      </c>
      <c r="Y80" s="195">
        <v>0</v>
      </c>
      <c r="Z80">
        <v>0</v>
      </c>
      <c r="AA80" s="195">
        <v>6.89</v>
      </c>
      <c r="AB80" s="195">
        <v>0</v>
      </c>
      <c r="AC80" s="195">
        <v>0</v>
      </c>
      <c r="AD80" s="195">
        <v>0</v>
      </c>
      <c r="AE80" s="195">
        <v>23.9</v>
      </c>
      <c r="AF80" s="195">
        <v>0</v>
      </c>
      <c r="AG80" s="195">
        <v>0</v>
      </c>
      <c r="AH80" s="195">
        <v>0</v>
      </c>
      <c r="AI80" s="195">
        <v>-1.35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68.42</v>
      </c>
      <c r="AQ80" s="195">
        <v>19.96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70.47</v>
      </c>
      <c r="L81" s="195">
        <v>63.16</v>
      </c>
      <c r="M81" s="195">
        <v>0</v>
      </c>
      <c r="N81" s="195">
        <v>29.04</v>
      </c>
      <c r="O81" s="195">
        <v>48.77</v>
      </c>
      <c r="P81" s="195">
        <v>66.83</v>
      </c>
      <c r="Q81" s="195">
        <v>5.27</v>
      </c>
      <c r="R81" s="195">
        <v>10.42</v>
      </c>
      <c r="S81" s="195">
        <v>6.49</v>
      </c>
      <c r="T81" s="195">
        <v>0</v>
      </c>
      <c r="U81" s="195">
        <v>281.36</v>
      </c>
      <c r="V81" s="195">
        <v>5.0999999999999996</v>
      </c>
      <c r="W81" s="195">
        <v>10.54</v>
      </c>
      <c r="X81" s="195">
        <v>35.340000000000003</v>
      </c>
      <c r="Y81" s="195">
        <v>0</v>
      </c>
      <c r="Z81">
        <v>0</v>
      </c>
      <c r="AA81" s="195">
        <v>6.89</v>
      </c>
      <c r="AB81" s="195">
        <v>0</v>
      </c>
      <c r="AC81" s="195">
        <v>0</v>
      </c>
      <c r="AD81" s="195">
        <v>0</v>
      </c>
      <c r="AE81" s="195">
        <v>23.9</v>
      </c>
      <c r="AF81" s="195">
        <v>0</v>
      </c>
      <c r="AG81" s="195">
        <v>0</v>
      </c>
      <c r="AH81" s="195">
        <v>0</v>
      </c>
      <c r="AI81" s="195">
        <v>-1.35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68.42</v>
      </c>
      <c r="AQ81" s="195">
        <v>19.96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70.47</v>
      </c>
      <c r="L82" s="195">
        <v>63.16</v>
      </c>
      <c r="M82" s="195">
        <v>0</v>
      </c>
      <c r="N82" s="195">
        <v>29.04</v>
      </c>
      <c r="O82" s="195">
        <v>48.77</v>
      </c>
      <c r="P82" s="195">
        <v>66.83</v>
      </c>
      <c r="Q82" s="195">
        <v>5.27</v>
      </c>
      <c r="R82" s="195">
        <v>10.42</v>
      </c>
      <c r="S82" s="195">
        <v>6.49</v>
      </c>
      <c r="T82" s="195">
        <v>0</v>
      </c>
      <c r="U82" s="195">
        <v>281.36</v>
      </c>
      <c r="V82" s="195">
        <v>5.0999999999999996</v>
      </c>
      <c r="W82" s="195">
        <v>10.54</v>
      </c>
      <c r="X82" s="195">
        <v>35.340000000000003</v>
      </c>
      <c r="Y82" s="195">
        <v>0</v>
      </c>
      <c r="Z82">
        <v>0</v>
      </c>
      <c r="AA82" s="195">
        <v>6.89</v>
      </c>
      <c r="AB82" s="195">
        <v>0</v>
      </c>
      <c r="AC82" s="195">
        <v>0</v>
      </c>
      <c r="AD82" s="195">
        <v>0</v>
      </c>
      <c r="AE82" s="195">
        <v>23.9</v>
      </c>
      <c r="AF82" s="195">
        <v>0</v>
      </c>
      <c r="AG82" s="195">
        <v>0</v>
      </c>
      <c r="AH82" s="195">
        <v>0</v>
      </c>
      <c r="AI82" s="195">
        <v>-1.35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68.42</v>
      </c>
      <c r="AQ82" s="195">
        <v>19.96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82.83</v>
      </c>
      <c r="L83" s="195">
        <v>63.16</v>
      </c>
      <c r="M83" s="195">
        <v>0</v>
      </c>
      <c r="N83" s="195">
        <v>29.04</v>
      </c>
      <c r="O83" s="195">
        <v>48.77</v>
      </c>
      <c r="P83" s="195">
        <v>66.83</v>
      </c>
      <c r="Q83" s="195">
        <v>5.27</v>
      </c>
      <c r="R83" s="195">
        <v>10.42</v>
      </c>
      <c r="S83" s="195">
        <v>6.49</v>
      </c>
      <c r="T83" s="195">
        <v>0</v>
      </c>
      <c r="U83" s="195">
        <v>281.36</v>
      </c>
      <c r="V83" s="195">
        <v>5.0999999999999996</v>
      </c>
      <c r="W83" s="195">
        <v>10.54</v>
      </c>
      <c r="X83" s="195">
        <v>35.340000000000003</v>
      </c>
      <c r="Y83" s="195">
        <v>0</v>
      </c>
      <c r="Z83">
        <v>0</v>
      </c>
      <c r="AA83" s="195">
        <v>6.89</v>
      </c>
      <c r="AB83" s="195">
        <v>0</v>
      </c>
      <c r="AC83" s="195">
        <v>0</v>
      </c>
      <c r="AD83" s="195">
        <v>0</v>
      </c>
      <c r="AE83" s="195">
        <v>23.9</v>
      </c>
      <c r="AF83" s="195">
        <v>0</v>
      </c>
      <c r="AG83" s="195">
        <v>0</v>
      </c>
      <c r="AH83" s="195">
        <v>0</v>
      </c>
      <c r="AI83" s="195">
        <v>-1.35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68.42</v>
      </c>
      <c r="AQ83" s="195">
        <v>19.96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82.83</v>
      </c>
      <c r="L84" s="195">
        <v>63.16</v>
      </c>
      <c r="M84" s="195">
        <v>0</v>
      </c>
      <c r="N84" s="195">
        <v>29.04</v>
      </c>
      <c r="O84" s="195">
        <v>48.77</v>
      </c>
      <c r="P84" s="195">
        <v>66.83</v>
      </c>
      <c r="Q84" s="195">
        <v>5.27</v>
      </c>
      <c r="R84" s="195">
        <v>10.42</v>
      </c>
      <c r="S84" s="195">
        <v>6.49</v>
      </c>
      <c r="T84" s="195">
        <v>0</v>
      </c>
      <c r="U84" s="195">
        <v>281.36</v>
      </c>
      <c r="V84" s="195">
        <v>5.0999999999999996</v>
      </c>
      <c r="W84" s="195">
        <v>10.54</v>
      </c>
      <c r="X84" s="195">
        <v>35.340000000000003</v>
      </c>
      <c r="Y84" s="195">
        <v>0</v>
      </c>
      <c r="Z84">
        <v>0</v>
      </c>
      <c r="AA84" s="195">
        <v>6.89</v>
      </c>
      <c r="AB84" s="195">
        <v>0</v>
      </c>
      <c r="AC84" s="195">
        <v>0</v>
      </c>
      <c r="AD84" s="195">
        <v>0</v>
      </c>
      <c r="AE84" s="195">
        <v>23.9</v>
      </c>
      <c r="AF84" s="195">
        <v>0</v>
      </c>
      <c r="AG84" s="195">
        <v>0</v>
      </c>
      <c r="AH84" s="195">
        <v>0</v>
      </c>
      <c r="AI84" s="195">
        <v>-1.35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68.42</v>
      </c>
      <c r="AQ84" s="195">
        <v>19.96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82.83</v>
      </c>
      <c r="L85" s="195">
        <v>63.16</v>
      </c>
      <c r="M85" s="195">
        <v>0</v>
      </c>
      <c r="N85" s="195">
        <v>29.04</v>
      </c>
      <c r="O85" s="195">
        <v>48.77</v>
      </c>
      <c r="P85" s="195">
        <v>66.83</v>
      </c>
      <c r="Q85" s="195">
        <v>5.27</v>
      </c>
      <c r="R85" s="195">
        <v>10.42</v>
      </c>
      <c r="S85" s="195">
        <v>6.49</v>
      </c>
      <c r="T85" s="195">
        <v>0</v>
      </c>
      <c r="U85" s="195">
        <v>281.36</v>
      </c>
      <c r="V85" s="195">
        <v>5.0999999999999996</v>
      </c>
      <c r="W85" s="195">
        <v>10.54</v>
      </c>
      <c r="X85" s="195">
        <v>35.340000000000003</v>
      </c>
      <c r="Y85" s="195">
        <v>0</v>
      </c>
      <c r="Z85">
        <v>0</v>
      </c>
      <c r="AA85" s="195">
        <v>6.89</v>
      </c>
      <c r="AB85" s="195">
        <v>0</v>
      </c>
      <c r="AC85" s="195">
        <v>0</v>
      </c>
      <c r="AD85" s="195">
        <v>0</v>
      </c>
      <c r="AE85" s="195">
        <v>23.9</v>
      </c>
      <c r="AF85" s="195">
        <v>0</v>
      </c>
      <c r="AG85" s="195">
        <v>0</v>
      </c>
      <c r="AH85" s="195">
        <v>0</v>
      </c>
      <c r="AI85" s="195">
        <v>-1.35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68.42</v>
      </c>
      <c r="AQ85" s="195">
        <v>19.96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82.83</v>
      </c>
      <c r="L86" s="195">
        <v>63.16</v>
      </c>
      <c r="M86" s="195">
        <v>0</v>
      </c>
      <c r="N86" s="195">
        <v>29.04</v>
      </c>
      <c r="O86" s="195">
        <v>48.77</v>
      </c>
      <c r="P86" s="195">
        <v>66.83</v>
      </c>
      <c r="Q86" s="195">
        <v>5.27</v>
      </c>
      <c r="R86" s="195">
        <v>10.42</v>
      </c>
      <c r="S86" s="195">
        <v>6.49</v>
      </c>
      <c r="T86" s="195">
        <v>0</v>
      </c>
      <c r="U86" s="195">
        <v>281.36</v>
      </c>
      <c r="V86" s="195">
        <v>5.0999999999999996</v>
      </c>
      <c r="W86" s="195">
        <v>10.54</v>
      </c>
      <c r="X86" s="195">
        <v>35.340000000000003</v>
      </c>
      <c r="Y86" s="195">
        <v>0</v>
      </c>
      <c r="Z86">
        <v>0</v>
      </c>
      <c r="AA86" s="195">
        <v>6.89</v>
      </c>
      <c r="AB86" s="195">
        <v>0</v>
      </c>
      <c r="AC86" s="195">
        <v>0</v>
      </c>
      <c r="AD86" s="195">
        <v>0</v>
      </c>
      <c r="AE86" s="195">
        <v>23.9</v>
      </c>
      <c r="AF86" s="195">
        <v>0</v>
      </c>
      <c r="AG86" s="195">
        <v>0</v>
      </c>
      <c r="AH86" s="195">
        <v>0</v>
      </c>
      <c r="AI86" s="195">
        <v>-1.35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68.42</v>
      </c>
      <c r="AQ86" s="195">
        <v>19.96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82.83</v>
      </c>
      <c r="L87" s="195">
        <v>63.16</v>
      </c>
      <c r="M87" s="195">
        <v>0</v>
      </c>
      <c r="N87" s="195">
        <v>29.04</v>
      </c>
      <c r="O87" s="195">
        <v>48.77</v>
      </c>
      <c r="P87" s="195">
        <v>66.83</v>
      </c>
      <c r="Q87" s="195">
        <v>5.27</v>
      </c>
      <c r="R87" s="195">
        <v>10.42</v>
      </c>
      <c r="S87" s="195">
        <v>6.49</v>
      </c>
      <c r="T87" s="195">
        <v>0</v>
      </c>
      <c r="U87" s="195">
        <v>281.36</v>
      </c>
      <c r="V87" s="195">
        <v>5.0999999999999996</v>
      </c>
      <c r="W87" s="195">
        <v>10.44</v>
      </c>
      <c r="X87" s="195">
        <v>35.340000000000003</v>
      </c>
      <c r="Y87" s="195">
        <v>0</v>
      </c>
      <c r="Z87">
        <v>0</v>
      </c>
      <c r="AA87" s="195">
        <v>6.89</v>
      </c>
      <c r="AB87" s="195">
        <v>0</v>
      </c>
      <c r="AC87" s="195">
        <v>0</v>
      </c>
      <c r="AD87" s="195">
        <v>0</v>
      </c>
      <c r="AE87" s="195">
        <v>23.9</v>
      </c>
      <c r="AF87" s="195">
        <v>0</v>
      </c>
      <c r="AG87" s="195">
        <v>0</v>
      </c>
      <c r="AH87" s="195">
        <v>0</v>
      </c>
      <c r="AI87" s="195">
        <v>-1.35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68.42</v>
      </c>
      <c r="AQ87" s="195">
        <v>19.96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82.83</v>
      </c>
      <c r="L88" s="195">
        <v>63.16</v>
      </c>
      <c r="M88" s="195">
        <v>0</v>
      </c>
      <c r="N88" s="195">
        <v>29.04</v>
      </c>
      <c r="O88" s="195">
        <v>48.77</v>
      </c>
      <c r="P88" s="195">
        <v>66.83</v>
      </c>
      <c r="Q88" s="195">
        <v>5.27</v>
      </c>
      <c r="R88" s="195">
        <v>10.42</v>
      </c>
      <c r="S88" s="195">
        <v>6.49</v>
      </c>
      <c r="T88" s="195">
        <v>0</v>
      </c>
      <c r="U88" s="195">
        <v>281.36</v>
      </c>
      <c r="V88" s="195">
        <v>5.0999999999999996</v>
      </c>
      <c r="W88" s="195">
        <v>10.44</v>
      </c>
      <c r="X88" s="195">
        <v>35.340000000000003</v>
      </c>
      <c r="Y88" s="195">
        <v>0</v>
      </c>
      <c r="Z88">
        <v>0</v>
      </c>
      <c r="AA88" s="195">
        <v>6.89</v>
      </c>
      <c r="AB88" s="195">
        <v>0</v>
      </c>
      <c r="AC88" s="195">
        <v>0</v>
      </c>
      <c r="AD88" s="195">
        <v>0</v>
      </c>
      <c r="AE88" s="195">
        <v>23.9</v>
      </c>
      <c r="AF88" s="195">
        <v>0</v>
      </c>
      <c r="AG88" s="195">
        <v>0</v>
      </c>
      <c r="AH88" s="195">
        <v>0</v>
      </c>
      <c r="AI88" s="195">
        <v>-1.35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68.42</v>
      </c>
      <c r="AQ88" s="195">
        <v>19.96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82.83</v>
      </c>
      <c r="L89" s="195">
        <v>63.16</v>
      </c>
      <c r="M89" s="195">
        <v>0</v>
      </c>
      <c r="N89" s="195">
        <v>29.04</v>
      </c>
      <c r="O89" s="195">
        <v>48.77</v>
      </c>
      <c r="P89" s="195">
        <v>66.83</v>
      </c>
      <c r="Q89" s="195">
        <v>5.27</v>
      </c>
      <c r="R89" s="195">
        <v>10.42</v>
      </c>
      <c r="S89" s="195">
        <v>6.49</v>
      </c>
      <c r="T89" s="195">
        <v>0</v>
      </c>
      <c r="U89" s="195">
        <v>281.36</v>
      </c>
      <c r="V89" s="195">
        <v>4.51</v>
      </c>
      <c r="W89" s="195">
        <v>10.44</v>
      </c>
      <c r="X89" s="195">
        <v>35.340000000000003</v>
      </c>
      <c r="Y89" s="195">
        <v>0</v>
      </c>
      <c r="Z89">
        <v>0</v>
      </c>
      <c r="AA89" s="195">
        <v>6.89</v>
      </c>
      <c r="AB89" s="195">
        <v>0</v>
      </c>
      <c r="AC89" s="195">
        <v>0</v>
      </c>
      <c r="AD89" s="195">
        <v>0</v>
      </c>
      <c r="AE89" s="195">
        <v>23.9</v>
      </c>
      <c r="AF89" s="195">
        <v>0</v>
      </c>
      <c r="AG89" s="195">
        <v>0</v>
      </c>
      <c r="AH89" s="195">
        <v>0</v>
      </c>
      <c r="AI89" s="195">
        <v>-1.35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68.42</v>
      </c>
      <c r="AQ89" s="195">
        <v>19.96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82.83</v>
      </c>
      <c r="L90" s="195">
        <v>63.16</v>
      </c>
      <c r="M90" s="195">
        <v>0</v>
      </c>
      <c r="N90" s="195">
        <v>29.04</v>
      </c>
      <c r="O90" s="195">
        <v>48.77</v>
      </c>
      <c r="P90" s="195">
        <v>66.83</v>
      </c>
      <c r="Q90" s="195">
        <v>5.27</v>
      </c>
      <c r="R90" s="195">
        <v>10.42</v>
      </c>
      <c r="S90" s="195">
        <v>6.49</v>
      </c>
      <c r="T90" s="195">
        <v>0</v>
      </c>
      <c r="U90" s="195">
        <v>281.36</v>
      </c>
      <c r="V90" s="195">
        <v>4.51</v>
      </c>
      <c r="W90" s="195">
        <v>10.44</v>
      </c>
      <c r="X90" s="195">
        <v>35.340000000000003</v>
      </c>
      <c r="Y90" s="195">
        <v>0</v>
      </c>
      <c r="Z90">
        <v>0</v>
      </c>
      <c r="AA90" s="195">
        <v>6.89</v>
      </c>
      <c r="AB90" s="195">
        <v>0</v>
      </c>
      <c r="AC90" s="195">
        <v>0</v>
      </c>
      <c r="AD90" s="195">
        <v>0</v>
      </c>
      <c r="AE90" s="195">
        <v>23.9</v>
      </c>
      <c r="AF90" s="195">
        <v>0</v>
      </c>
      <c r="AG90" s="195">
        <v>0</v>
      </c>
      <c r="AH90" s="195">
        <v>0</v>
      </c>
      <c r="AI90" s="195">
        <v>-1.35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68.42</v>
      </c>
      <c r="AQ90" s="195">
        <v>19.96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82.83</v>
      </c>
      <c r="L91" s="195">
        <v>63.16</v>
      </c>
      <c r="M91" s="195">
        <v>0</v>
      </c>
      <c r="N91" s="195">
        <v>29.04</v>
      </c>
      <c r="O91" s="195">
        <v>48.77</v>
      </c>
      <c r="P91" s="195">
        <v>66.83</v>
      </c>
      <c r="Q91" s="195">
        <v>5.27</v>
      </c>
      <c r="R91" s="195">
        <v>10.43</v>
      </c>
      <c r="S91" s="195">
        <v>6.49</v>
      </c>
      <c r="T91" s="195">
        <v>0</v>
      </c>
      <c r="U91" s="195">
        <v>281.36</v>
      </c>
      <c r="V91" s="195">
        <v>4.51</v>
      </c>
      <c r="W91" s="195">
        <v>10.44</v>
      </c>
      <c r="X91" s="195">
        <v>35.340000000000003</v>
      </c>
      <c r="Y91" s="195">
        <v>0</v>
      </c>
      <c r="Z91">
        <v>0</v>
      </c>
      <c r="AA91" s="195">
        <v>7</v>
      </c>
      <c r="AB91" s="195">
        <v>0</v>
      </c>
      <c r="AC91" s="195">
        <v>0</v>
      </c>
      <c r="AD91" s="195">
        <v>0</v>
      </c>
      <c r="AE91" s="195">
        <v>23.9</v>
      </c>
      <c r="AF91" s="195">
        <v>0</v>
      </c>
      <c r="AG91" s="195">
        <v>0</v>
      </c>
      <c r="AH91" s="195">
        <v>0</v>
      </c>
      <c r="AI91" s="195">
        <v>-1.35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68.42</v>
      </c>
      <c r="AQ91" s="195">
        <v>19.96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82.83</v>
      </c>
      <c r="L92" s="195">
        <v>63.16</v>
      </c>
      <c r="M92" s="195">
        <v>0</v>
      </c>
      <c r="N92" s="195">
        <v>29.04</v>
      </c>
      <c r="O92" s="195">
        <v>48.77</v>
      </c>
      <c r="P92" s="195">
        <v>66.83</v>
      </c>
      <c r="Q92" s="195">
        <v>5.27</v>
      </c>
      <c r="R92" s="195">
        <v>10.43</v>
      </c>
      <c r="S92" s="195">
        <v>6.49</v>
      </c>
      <c r="T92" s="195">
        <v>0</v>
      </c>
      <c r="U92" s="195">
        <v>281.36</v>
      </c>
      <c r="V92" s="195">
        <v>4.51</v>
      </c>
      <c r="W92" s="195">
        <v>10.44</v>
      </c>
      <c r="X92" s="195">
        <v>35.340000000000003</v>
      </c>
      <c r="Y92" s="195">
        <v>0</v>
      </c>
      <c r="Z92">
        <v>0</v>
      </c>
      <c r="AA92" s="195">
        <v>7</v>
      </c>
      <c r="AB92" s="195">
        <v>0</v>
      </c>
      <c r="AC92" s="195">
        <v>0</v>
      </c>
      <c r="AD92" s="195">
        <v>0</v>
      </c>
      <c r="AE92" s="195">
        <v>23.9</v>
      </c>
      <c r="AF92" s="195">
        <v>0</v>
      </c>
      <c r="AG92" s="195">
        <v>0</v>
      </c>
      <c r="AH92" s="195">
        <v>0</v>
      </c>
      <c r="AI92" s="195">
        <v>-1.35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68.42</v>
      </c>
      <c r="AQ92" s="195">
        <v>19.96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82.83</v>
      </c>
      <c r="L93" s="195">
        <v>63.16</v>
      </c>
      <c r="M93" s="195">
        <v>0</v>
      </c>
      <c r="N93" s="195">
        <v>29.04</v>
      </c>
      <c r="O93" s="195">
        <v>48.77</v>
      </c>
      <c r="P93" s="195">
        <v>66.83</v>
      </c>
      <c r="Q93" s="195">
        <v>5.27</v>
      </c>
      <c r="R93" s="195">
        <v>10.43</v>
      </c>
      <c r="S93" s="195">
        <v>6.49</v>
      </c>
      <c r="T93" s="195">
        <v>0</v>
      </c>
      <c r="U93" s="195">
        <v>281.36</v>
      </c>
      <c r="V93" s="195">
        <v>4.51</v>
      </c>
      <c r="W93" s="195">
        <v>10.44</v>
      </c>
      <c r="X93" s="195">
        <v>35.340000000000003</v>
      </c>
      <c r="Y93" s="195">
        <v>0</v>
      </c>
      <c r="Z93">
        <v>0</v>
      </c>
      <c r="AA93" s="195">
        <v>7</v>
      </c>
      <c r="AB93" s="195">
        <v>0</v>
      </c>
      <c r="AC93" s="195">
        <v>0</v>
      </c>
      <c r="AD93" s="195">
        <v>0</v>
      </c>
      <c r="AE93" s="195">
        <v>23.9</v>
      </c>
      <c r="AF93" s="195">
        <v>0</v>
      </c>
      <c r="AG93" s="195">
        <v>0</v>
      </c>
      <c r="AH93" s="195">
        <v>0</v>
      </c>
      <c r="AI93" s="195">
        <v>-1.35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68.42</v>
      </c>
      <c r="AQ93" s="195">
        <v>19.96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82.83</v>
      </c>
      <c r="L94" s="195">
        <v>63.16</v>
      </c>
      <c r="M94" s="195">
        <v>0</v>
      </c>
      <c r="N94" s="195">
        <v>29.04</v>
      </c>
      <c r="O94" s="195">
        <v>48.77</v>
      </c>
      <c r="P94" s="195">
        <v>66.83</v>
      </c>
      <c r="Q94" s="195">
        <v>5.27</v>
      </c>
      <c r="R94" s="195">
        <v>10.43</v>
      </c>
      <c r="S94" s="195">
        <v>6.49</v>
      </c>
      <c r="T94" s="195">
        <v>0</v>
      </c>
      <c r="U94" s="195">
        <v>281.36</v>
      </c>
      <c r="V94" s="195">
        <v>4.51</v>
      </c>
      <c r="W94" s="195">
        <v>10.44</v>
      </c>
      <c r="X94" s="195">
        <v>35.340000000000003</v>
      </c>
      <c r="Y94" s="195">
        <v>0</v>
      </c>
      <c r="Z94">
        <v>0</v>
      </c>
      <c r="AA94" s="195">
        <v>7</v>
      </c>
      <c r="AB94" s="195">
        <v>0</v>
      </c>
      <c r="AC94" s="195">
        <v>0</v>
      </c>
      <c r="AD94" s="195">
        <v>0</v>
      </c>
      <c r="AE94" s="195">
        <v>23.9</v>
      </c>
      <c r="AF94" s="195">
        <v>0</v>
      </c>
      <c r="AG94" s="195">
        <v>0</v>
      </c>
      <c r="AH94" s="195">
        <v>0</v>
      </c>
      <c r="AI94" s="195">
        <v>-1.35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68.42</v>
      </c>
      <c r="AQ94" s="195">
        <v>19.96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82.83</v>
      </c>
      <c r="L95" s="195">
        <v>63.16</v>
      </c>
      <c r="M95" s="195">
        <v>0</v>
      </c>
      <c r="N95" s="195">
        <v>29.04</v>
      </c>
      <c r="O95" s="195">
        <v>48.77</v>
      </c>
      <c r="P95" s="195">
        <v>66.83</v>
      </c>
      <c r="Q95" s="195">
        <v>5.27</v>
      </c>
      <c r="R95" s="195">
        <v>10.43</v>
      </c>
      <c r="S95" s="195">
        <v>6.49</v>
      </c>
      <c r="T95" s="195">
        <v>0</v>
      </c>
      <c r="U95" s="195">
        <v>281.36</v>
      </c>
      <c r="V95" s="195">
        <v>4.51</v>
      </c>
      <c r="W95" s="195">
        <v>10.44</v>
      </c>
      <c r="X95" s="195">
        <v>35.340000000000003</v>
      </c>
      <c r="Y95" s="195">
        <v>0</v>
      </c>
      <c r="Z95">
        <v>0</v>
      </c>
      <c r="AA95" s="195">
        <v>7</v>
      </c>
      <c r="AB95" s="195">
        <v>0</v>
      </c>
      <c r="AC95" s="195">
        <v>0</v>
      </c>
      <c r="AD95" s="195">
        <v>0</v>
      </c>
      <c r="AE95" s="195">
        <v>21</v>
      </c>
      <c r="AF95" s="195">
        <v>0</v>
      </c>
      <c r="AG95" s="195">
        <v>0</v>
      </c>
      <c r="AH95" s="195">
        <v>0</v>
      </c>
      <c r="AI95" s="195">
        <v>-1.35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68.42</v>
      </c>
      <c r="AQ95" s="195">
        <v>19.96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82.83</v>
      </c>
      <c r="L96" s="195">
        <v>63.16</v>
      </c>
      <c r="M96" s="195">
        <v>0</v>
      </c>
      <c r="N96" s="195">
        <v>29.04</v>
      </c>
      <c r="O96" s="195">
        <v>48.77</v>
      </c>
      <c r="P96" s="195">
        <v>66.83</v>
      </c>
      <c r="Q96" s="195">
        <v>5.27</v>
      </c>
      <c r="R96" s="195">
        <v>10.43</v>
      </c>
      <c r="S96" s="195">
        <v>6.49</v>
      </c>
      <c r="T96" s="195">
        <v>0</v>
      </c>
      <c r="U96" s="195">
        <v>281.36</v>
      </c>
      <c r="V96" s="195">
        <v>4.51</v>
      </c>
      <c r="W96" s="195">
        <v>10.44</v>
      </c>
      <c r="X96" s="195">
        <v>35.340000000000003</v>
      </c>
      <c r="Y96" s="195">
        <v>0</v>
      </c>
      <c r="Z96">
        <v>0</v>
      </c>
      <c r="AA96" s="195">
        <v>7</v>
      </c>
      <c r="AB96" s="195">
        <v>0</v>
      </c>
      <c r="AC96" s="195">
        <v>0</v>
      </c>
      <c r="AD96" s="195">
        <v>0</v>
      </c>
      <c r="AE96" s="195">
        <v>21</v>
      </c>
      <c r="AF96" s="195">
        <v>0</v>
      </c>
      <c r="AG96" s="195">
        <v>0</v>
      </c>
      <c r="AH96" s="195">
        <v>0</v>
      </c>
      <c r="AI96" s="195">
        <v>-1.35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68.42</v>
      </c>
      <c r="AQ96" s="195">
        <v>19.96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82.83</v>
      </c>
      <c r="L97" s="195">
        <v>63.16</v>
      </c>
      <c r="M97" s="195">
        <v>0</v>
      </c>
      <c r="N97" s="195">
        <v>29.04</v>
      </c>
      <c r="O97" s="195">
        <v>48.77</v>
      </c>
      <c r="P97" s="195">
        <v>66.83</v>
      </c>
      <c r="Q97" s="195">
        <v>5.27</v>
      </c>
      <c r="R97" s="195">
        <v>10.43</v>
      </c>
      <c r="S97" s="195">
        <v>6.49</v>
      </c>
      <c r="T97" s="195">
        <v>0</v>
      </c>
      <c r="U97" s="195">
        <v>281.36</v>
      </c>
      <c r="V97" s="195">
        <v>4.51</v>
      </c>
      <c r="W97" s="195">
        <v>10.44</v>
      </c>
      <c r="X97" s="195">
        <v>35.340000000000003</v>
      </c>
      <c r="Y97" s="195">
        <v>0</v>
      </c>
      <c r="Z97">
        <v>0</v>
      </c>
      <c r="AA97" s="195">
        <v>7</v>
      </c>
      <c r="AB97" s="195">
        <v>0</v>
      </c>
      <c r="AC97" s="195">
        <v>0</v>
      </c>
      <c r="AD97" s="195">
        <v>0</v>
      </c>
      <c r="AE97" s="195">
        <v>21</v>
      </c>
      <c r="AF97" s="195">
        <v>0</v>
      </c>
      <c r="AG97" s="195">
        <v>0</v>
      </c>
      <c r="AH97" s="195">
        <v>0</v>
      </c>
      <c r="AI97" s="195">
        <v>-1.35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68.42</v>
      </c>
      <c r="AQ97" s="195">
        <v>19.96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82.83</v>
      </c>
      <c r="L98" s="195">
        <v>63.16</v>
      </c>
      <c r="M98" s="195">
        <v>0</v>
      </c>
      <c r="N98" s="195">
        <v>29.04</v>
      </c>
      <c r="O98" s="195">
        <v>48.77</v>
      </c>
      <c r="P98" s="195">
        <v>66.83</v>
      </c>
      <c r="Q98" s="195">
        <v>5.27</v>
      </c>
      <c r="R98" s="195">
        <v>10.43</v>
      </c>
      <c r="S98" s="195">
        <v>6.49</v>
      </c>
      <c r="T98" s="195">
        <v>0</v>
      </c>
      <c r="U98" s="195">
        <v>281.36</v>
      </c>
      <c r="V98" s="195">
        <v>4.51</v>
      </c>
      <c r="W98" s="195">
        <v>10.44</v>
      </c>
      <c r="X98" s="195">
        <v>35.340000000000003</v>
      </c>
      <c r="Y98" s="195">
        <v>0</v>
      </c>
      <c r="Z98">
        <v>0</v>
      </c>
      <c r="AA98" s="195">
        <v>7</v>
      </c>
      <c r="AB98" s="195">
        <v>0</v>
      </c>
      <c r="AC98" s="195">
        <v>0</v>
      </c>
      <c r="AD98" s="195">
        <v>0</v>
      </c>
      <c r="AE98" s="195">
        <v>21</v>
      </c>
      <c r="AF98" s="195">
        <v>0</v>
      </c>
      <c r="AG98" s="195">
        <v>0</v>
      </c>
      <c r="AH98" s="195">
        <v>0</v>
      </c>
      <c r="AI98" s="195">
        <v>-1.35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68.42</v>
      </c>
      <c r="AQ98" s="195">
        <v>19.96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1.1750624999999995</v>
      </c>
      <c r="L99">
        <f t="shared" si="0"/>
        <v>0.7086049999999996</v>
      </c>
      <c r="M99">
        <f t="shared" si="0"/>
        <v>0</v>
      </c>
      <c r="N99">
        <f t="shared" si="0"/>
        <v>0.69695999999999936</v>
      </c>
      <c r="O99">
        <f t="shared" si="0"/>
        <v>1.1704800000000011</v>
      </c>
      <c r="P99">
        <f t="shared" si="0"/>
        <v>1.6039124999999987</v>
      </c>
      <c r="Q99">
        <f t="shared" si="0"/>
        <v>6.399500000000001E-2</v>
      </c>
      <c r="R99">
        <f t="shared" si="0"/>
        <v>0.15703499999999976</v>
      </c>
      <c r="S99">
        <f t="shared" si="0"/>
        <v>9.6325000000000022E-2</v>
      </c>
      <c r="T99">
        <f t="shared" si="0"/>
        <v>0</v>
      </c>
      <c r="U99">
        <f t="shared" si="0"/>
        <v>6.7598550000000026</v>
      </c>
      <c r="V99">
        <f t="shared" si="0"/>
        <v>3.8379999999999984E-2</v>
      </c>
      <c r="W99">
        <f t="shared" si="0"/>
        <v>0.1674874999999999</v>
      </c>
      <c r="X99">
        <f t="shared" si="0"/>
        <v>0.72823500000000041</v>
      </c>
      <c r="Y99">
        <f t="shared" si="0"/>
        <v>0</v>
      </c>
      <c r="Z99">
        <f t="shared" si="0"/>
        <v>0</v>
      </c>
      <c r="AA99">
        <f t="shared" si="0"/>
        <v>0.16850749999999995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0.58490000000000075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1.1743675000000007</v>
      </c>
      <c r="AQ99">
        <f t="shared" si="0"/>
        <v>0.29953000000000002</v>
      </c>
      <c r="AR99">
        <f t="shared" si="0"/>
        <v>0.28042749999999989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3.99</v>
      </c>
      <c r="L3" s="195">
        <v>396.88</v>
      </c>
      <c r="M3" s="195">
        <v>8.3800000000000008</v>
      </c>
      <c r="N3" s="195">
        <v>35.08</v>
      </c>
      <c r="O3" s="195">
        <v>0</v>
      </c>
      <c r="P3" s="195">
        <v>41.36</v>
      </c>
      <c r="Q3" s="195">
        <v>1.94</v>
      </c>
      <c r="R3" s="195">
        <v>12.59</v>
      </c>
      <c r="S3" s="195">
        <v>1.94</v>
      </c>
      <c r="T3" s="195">
        <v>0</v>
      </c>
      <c r="U3" s="195">
        <v>63.39</v>
      </c>
      <c r="V3" s="195">
        <v>6.16</v>
      </c>
      <c r="W3" s="195">
        <v>12.62</v>
      </c>
      <c r="X3" s="195">
        <v>43.81</v>
      </c>
      <c r="Y3" s="195">
        <v>0</v>
      </c>
      <c r="Z3">
        <v>0</v>
      </c>
      <c r="AA3" s="195">
        <v>12</v>
      </c>
      <c r="AB3" s="195">
        <v>0</v>
      </c>
      <c r="AC3" s="195">
        <v>0</v>
      </c>
      <c r="AD3" s="195">
        <v>0</v>
      </c>
      <c r="AE3" s="195">
        <v>30</v>
      </c>
      <c r="AF3" s="195">
        <v>0</v>
      </c>
      <c r="AG3" s="195">
        <v>0</v>
      </c>
      <c r="AH3" s="195">
        <v>0</v>
      </c>
      <c r="AI3" s="195">
        <v>-1.63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75.2</v>
      </c>
      <c r="AQ3" s="195">
        <v>23.23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2.79</v>
      </c>
      <c r="L4" s="195">
        <v>396.88</v>
      </c>
      <c r="M4" s="195">
        <v>8.3800000000000008</v>
      </c>
      <c r="N4" s="195">
        <v>35.08</v>
      </c>
      <c r="O4" s="195">
        <v>0</v>
      </c>
      <c r="P4" s="195">
        <v>41.37</v>
      </c>
      <c r="Q4" s="195">
        <v>1.94</v>
      </c>
      <c r="R4" s="195">
        <v>12.59</v>
      </c>
      <c r="S4" s="195">
        <v>1.94</v>
      </c>
      <c r="T4" s="195">
        <v>0</v>
      </c>
      <c r="U4" s="195">
        <v>63.41</v>
      </c>
      <c r="V4" s="195">
        <v>6.16</v>
      </c>
      <c r="W4" s="195">
        <v>12.62</v>
      </c>
      <c r="X4" s="195">
        <v>43.81</v>
      </c>
      <c r="Y4" s="195">
        <v>0</v>
      </c>
      <c r="Z4">
        <v>0</v>
      </c>
      <c r="AA4" s="195">
        <v>12</v>
      </c>
      <c r="AB4" s="195">
        <v>0</v>
      </c>
      <c r="AC4" s="195">
        <v>0</v>
      </c>
      <c r="AD4" s="195">
        <v>0</v>
      </c>
      <c r="AE4" s="195">
        <v>30</v>
      </c>
      <c r="AF4" s="195">
        <v>0</v>
      </c>
      <c r="AG4" s="195">
        <v>0</v>
      </c>
      <c r="AH4" s="195">
        <v>0</v>
      </c>
      <c r="AI4" s="195">
        <v>-1.63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75.2</v>
      </c>
      <c r="AQ4" s="195">
        <v>23.23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1.94</v>
      </c>
      <c r="L5" s="195">
        <v>396.88</v>
      </c>
      <c r="M5" s="195">
        <v>8.3800000000000008</v>
      </c>
      <c r="N5" s="195">
        <v>35.08</v>
      </c>
      <c r="O5" s="195">
        <v>0</v>
      </c>
      <c r="P5" s="195">
        <v>41.37</v>
      </c>
      <c r="Q5" s="195">
        <v>1.94</v>
      </c>
      <c r="R5" s="195">
        <v>12.59</v>
      </c>
      <c r="S5" s="195">
        <v>1.94</v>
      </c>
      <c r="T5" s="195">
        <v>0</v>
      </c>
      <c r="U5" s="195">
        <v>63.41</v>
      </c>
      <c r="V5" s="195">
        <v>6.16</v>
      </c>
      <c r="W5" s="195">
        <v>12.62</v>
      </c>
      <c r="X5" s="195">
        <v>43.81</v>
      </c>
      <c r="Y5" s="195">
        <v>0</v>
      </c>
      <c r="Z5">
        <v>0</v>
      </c>
      <c r="AA5" s="195">
        <v>12</v>
      </c>
      <c r="AB5" s="195">
        <v>0</v>
      </c>
      <c r="AC5" s="195">
        <v>0</v>
      </c>
      <c r="AD5" s="195">
        <v>0</v>
      </c>
      <c r="AE5" s="195">
        <v>30</v>
      </c>
      <c r="AF5" s="195">
        <v>0</v>
      </c>
      <c r="AG5" s="195">
        <v>0</v>
      </c>
      <c r="AH5" s="195">
        <v>0</v>
      </c>
      <c r="AI5" s="195">
        <v>-1.63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75.2</v>
      </c>
      <c r="AQ5" s="195">
        <v>23.23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1.96</v>
      </c>
      <c r="L6" s="195">
        <v>396.88</v>
      </c>
      <c r="M6" s="195">
        <v>8.3800000000000008</v>
      </c>
      <c r="N6" s="195">
        <v>35.08</v>
      </c>
      <c r="O6" s="195">
        <v>0</v>
      </c>
      <c r="P6" s="195">
        <v>41.37</v>
      </c>
      <c r="Q6" s="195">
        <v>1.94</v>
      </c>
      <c r="R6" s="195">
        <v>12.59</v>
      </c>
      <c r="S6" s="195">
        <v>3.36</v>
      </c>
      <c r="T6" s="195">
        <v>0</v>
      </c>
      <c r="U6" s="195">
        <v>63.41</v>
      </c>
      <c r="V6" s="195">
        <v>6.16</v>
      </c>
      <c r="W6" s="195">
        <v>12.62</v>
      </c>
      <c r="X6" s="195">
        <v>43.81</v>
      </c>
      <c r="Y6" s="195">
        <v>0</v>
      </c>
      <c r="Z6">
        <v>0</v>
      </c>
      <c r="AA6" s="195">
        <v>12</v>
      </c>
      <c r="AB6" s="195">
        <v>0</v>
      </c>
      <c r="AC6" s="195">
        <v>0</v>
      </c>
      <c r="AD6" s="195">
        <v>0</v>
      </c>
      <c r="AE6" s="195">
        <v>30</v>
      </c>
      <c r="AF6" s="195">
        <v>0</v>
      </c>
      <c r="AG6" s="195">
        <v>0</v>
      </c>
      <c r="AH6" s="195">
        <v>0</v>
      </c>
      <c r="AI6" s="195">
        <v>-1.63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75.2</v>
      </c>
      <c r="AQ6" s="195">
        <v>23.23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1.96</v>
      </c>
      <c r="L7" s="195">
        <v>396.88</v>
      </c>
      <c r="M7" s="195">
        <v>8.3800000000000008</v>
      </c>
      <c r="N7" s="195">
        <v>35.08</v>
      </c>
      <c r="O7" s="195">
        <v>0</v>
      </c>
      <c r="P7" s="195">
        <v>41.37</v>
      </c>
      <c r="Q7" s="195">
        <v>1.94</v>
      </c>
      <c r="R7" s="195">
        <v>12.59</v>
      </c>
      <c r="S7" s="195">
        <v>3.36</v>
      </c>
      <c r="T7" s="195">
        <v>0</v>
      </c>
      <c r="U7" s="195">
        <v>63.41</v>
      </c>
      <c r="V7" s="195">
        <v>6.16</v>
      </c>
      <c r="W7" s="195">
        <v>12.62</v>
      </c>
      <c r="X7" s="195">
        <v>43.81</v>
      </c>
      <c r="Y7" s="195">
        <v>0</v>
      </c>
      <c r="Z7">
        <v>0</v>
      </c>
      <c r="AA7" s="195">
        <v>12</v>
      </c>
      <c r="AB7" s="195">
        <v>0</v>
      </c>
      <c r="AC7" s="195">
        <v>0</v>
      </c>
      <c r="AD7" s="195">
        <v>0</v>
      </c>
      <c r="AE7" s="195">
        <v>30</v>
      </c>
      <c r="AF7" s="195">
        <v>0</v>
      </c>
      <c r="AG7" s="195">
        <v>0</v>
      </c>
      <c r="AH7" s="195">
        <v>0</v>
      </c>
      <c r="AI7" s="195">
        <v>-1.63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75.2</v>
      </c>
      <c r="AQ7" s="195">
        <v>24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1.96</v>
      </c>
      <c r="L8" s="195">
        <v>396.88</v>
      </c>
      <c r="M8" s="195">
        <v>8.3800000000000008</v>
      </c>
      <c r="N8" s="195">
        <v>35.08</v>
      </c>
      <c r="O8" s="195">
        <v>0</v>
      </c>
      <c r="P8" s="195">
        <v>41.37</v>
      </c>
      <c r="Q8" s="195">
        <v>1.94</v>
      </c>
      <c r="R8" s="195">
        <v>12.59</v>
      </c>
      <c r="S8" s="195">
        <v>3.36</v>
      </c>
      <c r="T8" s="195">
        <v>0</v>
      </c>
      <c r="U8" s="195">
        <v>63.41</v>
      </c>
      <c r="V8" s="195">
        <v>6.16</v>
      </c>
      <c r="W8" s="195">
        <v>12.62</v>
      </c>
      <c r="X8" s="195">
        <v>43.81</v>
      </c>
      <c r="Y8" s="195">
        <v>0</v>
      </c>
      <c r="Z8">
        <v>0</v>
      </c>
      <c r="AA8" s="195">
        <v>12</v>
      </c>
      <c r="AB8" s="195">
        <v>0</v>
      </c>
      <c r="AC8" s="195">
        <v>0</v>
      </c>
      <c r="AD8" s="195">
        <v>0</v>
      </c>
      <c r="AE8" s="195">
        <v>30</v>
      </c>
      <c r="AF8" s="195">
        <v>0</v>
      </c>
      <c r="AG8" s="195">
        <v>0</v>
      </c>
      <c r="AH8" s="195">
        <v>0</v>
      </c>
      <c r="AI8" s="195">
        <v>-1.63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75.2</v>
      </c>
      <c r="AQ8" s="195">
        <v>23.23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1.97</v>
      </c>
      <c r="L9" s="195">
        <v>396.88</v>
      </c>
      <c r="M9" s="195">
        <v>8.3800000000000008</v>
      </c>
      <c r="N9" s="195">
        <v>35.08</v>
      </c>
      <c r="O9" s="195">
        <v>0</v>
      </c>
      <c r="P9" s="195">
        <v>41.37</v>
      </c>
      <c r="Q9" s="195">
        <v>1.94</v>
      </c>
      <c r="R9" s="195">
        <v>12.59</v>
      </c>
      <c r="S9" s="195">
        <v>3.75</v>
      </c>
      <c r="T9" s="195">
        <v>0</v>
      </c>
      <c r="U9" s="195">
        <v>63.41</v>
      </c>
      <c r="V9" s="195">
        <v>6.16</v>
      </c>
      <c r="W9" s="195">
        <v>12.92</v>
      </c>
      <c r="X9" s="195">
        <v>43.81</v>
      </c>
      <c r="Y9" s="195">
        <v>0</v>
      </c>
      <c r="Z9">
        <v>0</v>
      </c>
      <c r="AA9" s="195">
        <v>12</v>
      </c>
      <c r="AB9" s="195">
        <v>0</v>
      </c>
      <c r="AC9" s="195">
        <v>0</v>
      </c>
      <c r="AD9" s="195">
        <v>0</v>
      </c>
      <c r="AE9" s="195">
        <v>30</v>
      </c>
      <c r="AF9" s="195">
        <v>0</v>
      </c>
      <c r="AG9" s="195">
        <v>0</v>
      </c>
      <c r="AH9" s="195">
        <v>0</v>
      </c>
      <c r="AI9" s="195">
        <v>-1.63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75.2</v>
      </c>
      <c r="AQ9" s="195">
        <v>23.23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1.97</v>
      </c>
      <c r="L10" s="195">
        <v>396.88</v>
      </c>
      <c r="M10" s="195">
        <v>8.3800000000000008</v>
      </c>
      <c r="N10" s="195">
        <v>35.08</v>
      </c>
      <c r="O10" s="195">
        <v>0</v>
      </c>
      <c r="P10" s="195">
        <v>41.37</v>
      </c>
      <c r="Q10" s="195">
        <v>1.94</v>
      </c>
      <c r="R10" s="195">
        <v>12.59</v>
      </c>
      <c r="S10" s="195">
        <v>3.75</v>
      </c>
      <c r="T10" s="195">
        <v>0</v>
      </c>
      <c r="U10" s="195">
        <v>63.41</v>
      </c>
      <c r="V10" s="195">
        <v>6.16</v>
      </c>
      <c r="W10" s="195">
        <v>12.92</v>
      </c>
      <c r="X10" s="195">
        <v>43.81</v>
      </c>
      <c r="Y10" s="195">
        <v>0</v>
      </c>
      <c r="Z10">
        <v>0</v>
      </c>
      <c r="AA10" s="195">
        <v>12</v>
      </c>
      <c r="AB10" s="195">
        <v>0</v>
      </c>
      <c r="AC10" s="195">
        <v>0</v>
      </c>
      <c r="AD10" s="195">
        <v>0</v>
      </c>
      <c r="AE10" s="195">
        <v>30</v>
      </c>
      <c r="AF10" s="195">
        <v>0</v>
      </c>
      <c r="AG10" s="195">
        <v>0</v>
      </c>
      <c r="AH10" s="195">
        <v>0</v>
      </c>
      <c r="AI10" s="195">
        <v>-1.63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75.2</v>
      </c>
      <c r="AQ10" s="195">
        <v>23.23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1.97</v>
      </c>
      <c r="L11" s="195">
        <v>396.88</v>
      </c>
      <c r="M11" s="195">
        <v>8.3800000000000008</v>
      </c>
      <c r="N11" s="195">
        <v>35.08</v>
      </c>
      <c r="O11" s="195">
        <v>0</v>
      </c>
      <c r="P11" s="195">
        <v>41.37</v>
      </c>
      <c r="Q11" s="195">
        <v>1.94</v>
      </c>
      <c r="R11" s="195">
        <v>12.68</v>
      </c>
      <c r="S11" s="195">
        <v>3.75</v>
      </c>
      <c r="T11" s="195">
        <v>0</v>
      </c>
      <c r="U11" s="195">
        <v>63.41</v>
      </c>
      <c r="V11" s="195">
        <v>6.16</v>
      </c>
      <c r="W11" s="195">
        <v>12.92</v>
      </c>
      <c r="X11" s="195">
        <v>43.81</v>
      </c>
      <c r="Y11" s="195">
        <v>0</v>
      </c>
      <c r="Z11">
        <v>0</v>
      </c>
      <c r="AA11" s="195">
        <v>12</v>
      </c>
      <c r="AB11" s="195">
        <v>0</v>
      </c>
      <c r="AC11" s="195">
        <v>0</v>
      </c>
      <c r="AD11" s="195">
        <v>0</v>
      </c>
      <c r="AE11" s="195">
        <v>30</v>
      </c>
      <c r="AF11" s="195">
        <v>0</v>
      </c>
      <c r="AG11" s="195">
        <v>0</v>
      </c>
      <c r="AH11" s="195">
        <v>0</v>
      </c>
      <c r="AI11" s="195">
        <v>-1.63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75.2</v>
      </c>
      <c r="AQ11" s="195">
        <v>23.23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1.97</v>
      </c>
      <c r="L12" s="195">
        <v>396.88</v>
      </c>
      <c r="M12" s="195">
        <v>8.3800000000000008</v>
      </c>
      <c r="N12" s="195">
        <v>35.08</v>
      </c>
      <c r="O12" s="195">
        <v>0</v>
      </c>
      <c r="P12" s="195">
        <v>41.37</v>
      </c>
      <c r="Q12" s="195">
        <v>1.94</v>
      </c>
      <c r="R12" s="195">
        <v>12.68</v>
      </c>
      <c r="S12" s="195">
        <v>3.75</v>
      </c>
      <c r="T12" s="195">
        <v>0</v>
      </c>
      <c r="U12" s="195">
        <v>63.41</v>
      </c>
      <c r="V12" s="195">
        <v>6.16</v>
      </c>
      <c r="W12" s="195">
        <v>12.82</v>
      </c>
      <c r="X12" s="195">
        <v>43.81</v>
      </c>
      <c r="Y12" s="195">
        <v>0</v>
      </c>
      <c r="Z12">
        <v>0</v>
      </c>
      <c r="AA12" s="195">
        <v>12</v>
      </c>
      <c r="AB12" s="195">
        <v>0</v>
      </c>
      <c r="AC12" s="195">
        <v>0</v>
      </c>
      <c r="AD12" s="195">
        <v>0</v>
      </c>
      <c r="AE12" s="195">
        <v>30</v>
      </c>
      <c r="AF12" s="195">
        <v>0</v>
      </c>
      <c r="AG12" s="195">
        <v>0</v>
      </c>
      <c r="AH12" s="195">
        <v>0</v>
      </c>
      <c r="AI12" s="195">
        <v>-1.63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75.209999999999994</v>
      </c>
      <c r="AQ12" s="195">
        <v>23.23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1.97</v>
      </c>
      <c r="L13" s="195">
        <v>396.88</v>
      </c>
      <c r="M13" s="195">
        <v>8.3800000000000008</v>
      </c>
      <c r="N13" s="195">
        <v>35.08</v>
      </c>
      <c r="O13" s="195">
        <v>0</v>
      </c>
      <c r="P13" s="195">
        <v>41.37</v>
      </c>
      <c r="Q13" s="195">
        <v>1.94</v>
      </c>
      <c r="R13" s="195">
        <v>12.7</v>
      </c>
      <c r="S13" s="195">
        <v>3.75</v>
      </c>
      <c r="T13" s="195">
        <v>0</v>
      </c>
      <c r="U13" s="195">
        <v>63.41</v>
      </c>
      <c r="V13" s="195">
        <v>6.16</v>
      </c>
      <c r="W13" s="195">
        <v>12.82</v>
      </c>
      <c r="X13" s="195">
        <v>45.26</v>
      </c>
      <c r="Y13" s="195">
        <v>0</v>
      </c>
      <c r="Z13">
        <v>0</v>
      </c>
      <c r="AA13" s="195">
        <v>12</v>
      </c>
      <c r="AB13" s="195">
        <v>0</v>
      </c>
      <c r="AC13" s="195">
        <v>0</v>
      </c>
      <c r="AD13" s="195">
        <v>0</v>
      </c>
      <c r="AE13" s="195">
        <v>30</v>
      </c>
      <c r="AF13" s="195">
        <v>0</v>
      </c>
      <c r="AG13" s="195">
        <v>0</v>
      </c>
      <c r="AH13" s="195">
        <v>0</v>
      </c>
      <c r="AI13" s="195">
        <v>-1.63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75.209999999999994</v>
      </c>
      <c r="AQ13" s="195">
        <v>23.23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1.97</v>
      </c>
      <c r="L14" s="195">
        <v>396.88</v>
      </c>
      <c r="M14" s="195">
        <v>8.3800000000000008</v>
      </c>
      <c r="N14" s="195">
        <v>35.08</v>
      </c>
      <c r="O14" s="195">
        <v>0</v>
      </c>
      <c r="P14" s="195">
        <v>41.37</v>
      </c>
      <c r="Q14" s="195">
        <v>1.94</v>
      </c>
      <c r="R14" s="195">
        <v>12.7</v>
      </c>
      <c r="S14" s="195">
        <v>3.75</v>
      </c>
      <c r="T14" s="195">
        <v>0</v>
      </c>
      <c r="U14" s="195">
        <v>63.41</v>
      </c>
      <c r="V14" s="195">
        <v>6.16</v>
      </c>
      <c r="W14" s="195">
        <v>12.82</v>
      </c>
      <c r="X14" s="195">
        <v>45.26</v>
      </c>
      <c r="Y14" s="195">
        <v>0</v>
      </c>
      <c r="Z14">
        <v>0</v>
      </c>
      <c r="AA14" s="195">
        <v>12</v>
      </c>
      <c r="AB14" s="195">
        <v>0</v>
      </c>
      <c r="AC14" s="195">
        <v>0</v>
      </c>
      <c r="AD14" s="195">
        <v>0</v>
      </c>
      <c r="AE14" s="195">
        <v>30</v>
      </c>
      <c r="AF14" s="195">
        <v>0</v>
      </c>
      <c r="AG14" s="195">
        <v>0</v>
      </c>
      <c r="AH14" s="195">
        <v>0</v>
      </c>
      <c r="AI14" s="195">
        <v>-1.63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75.209999999999994</v>
      </c>
      <c r="AQ14" s="195">
        <v>23.23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1.97</v>
      </c>
      <c r="L15" s="195">
        <v>396.88</v>
      </c>
      <c r="M15" s="195">
        <v>8.3800000000000008</v>
      </c>
      <c r="N15" s="195">
        <v>35.08</v>
      </c>
      <c r="O15" s="195">
        <v>0</v>
      </c>
      <c r="P15" s="195">
        <v>41.37</v>
      </c>
      <c r="Q15" s="195">
        <v>1.94</v>
      </c>
      <c r="R15" s="195">
        <v>12.7</v>
      </c>
      <c r="S15" s="195">
        <v>3.75</v>
      </c>
      <c r="T15" s="195">
        <v>0</v>
      </c>
      <c r="U15" s="195">
        <v>63.41</v>
      </c>
      <c r="V15" s="195">
        <v>6.16</v>
      </c>
      <c r="W15" s="195">
        <v>12.82</v>
      </c>
      <c r="X15" s="195">
        <v>43.81</v>
      </c>
      <c r="Y15" s="195">
        <v>0</v>
      </c>
      <c r="Z15">
        <v>0</v>
      </c>
      <c r="AA15" s="195">
        <v>12</v>
      </c>
      <c r="AB15" s="195">
        <v>0</v>
      </c>
      <c r="AC15" s="195">
        <v>0</v>
      </c>
      <c r="AD15" s="195">
        <v>0</v>
      </c>
      <c r="AE15" s="195">
        <v>30</v>
      </c>
      <c r="AF15" s="195">
        <v>0</v>
      </c>
      <c r="AG15" s="195">
        <v>0</v>
      </c>
      <c r="AH15" s="195">
        <v>0</v>
      </c>
      <c r="AI15" s="195">
        <v>-1.63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75.209999999999994</v>
      </c>
      <c r="AQ15" s="195">
        <v>23.23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1.97</v>
      </c>
      <c r="L16" s="195">
        <v>367.84</v>
      </c>
      <c r="M16" s="195">
        <v>8.3800000000000008</v>
      </c>
      <c r="N16" s="195">
        <v>35.08</v>
      </c>
      <c r="O16" s="195">
        <v>0</v>
      </c>
      <c r="P16" s="195">
        <v>41.37</v>
      </c>
      <c r="Q16" s="195">
        <v>1.94</v>
      </c>
      <c r="R16" s="195">
        <v>12.7</v>
      </c>
      <c r="S16" s="195">
        <v>3.75</v>
      </c>
      <c r="T16" s="195">
        <v>0</v>
      </c>
      <c r="U16" s="195">
        <v>63.41</v>
      </c>
      <c r="V16" s="195">
        <v>6.16</v>
      </c>
      <c r="W16" s="195">
        <v>12.82</v>
      </c>
      <c r="X16" s="195">
        <v>43.81</v>
      </c>
      <c r="Y16" s="195">
        <v>0</v>
      </c>
      <c r="Z16">
        <v>0</v>
      </c>
      <c r="AA16" s="195">
        <v>12</v>
      </c>
      <c r="AB16" s="195">
        <v>0</v>
      </c>
      <c r="AC16" s="195">
        <v>0</v>
      </c>
      <c r="AD16" s="195">
        <v>0</v>
      </c>
      <c r="AE16" s="195">
        <v>30</v>
      </c>
      <c r="AF16" s="195">
        <v>0</v>
      </c>
      <c r="AG16" s="195">
        <v>0</v>
      </c>
      <c r="AH16" s="195">
        <v>0</v>
      </c>
      <c r="AI16" s="195">
        <v>-1.63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75.209999999999994</v>
      </c>
      <c r="AQ16" s="195">
        <v>23.23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1.97</v>
      </c>
      <c r="L17" s="195">
        <v>358.16</v>
      </c>
      <c r="M17" s="195">
        <v>8.3800000000000008</v>
      </c>
      <c r="N17" s="195">
        <v>35.08</v>
      </c>
      <c r="O17" s="195">
        <v>0</v>
      </c>
      <c r="P17" s="195">
        <v>41.37</v>
      </c>
      <c r="Q17" s="195">
        <v>1.94</v>
      </c>
      <c r="R17" s="195">
        <v>12.7</v>
      </c>
      <c r="S17" s="195">
        <v>3.75</v>
      </c>
      <c r="T17" s="195">
        <v>0</v>
      </c>
      <c r="U17" s="195">
        <v>63.41</v>
      </c>
      <c r="V17" s="195">
        <v>6.16</v>
      </c>
      <c r="W17" s="195">
        <v>12.82</v>
      </c>
      <c r="X17" s="195">
        <v>43.05</v>
      </c>
      <c r="Y17" s="195">
        <v>0</v>
      </c>
      <c r="Z17">
        <v>0</v>
      </c>
      <c r="AA17" s="195">
        <v>12</v>
      </c>
      <c r="AB17" s="195">
        <v>0</v>
      </c>
      <c r="AC17" s="195">
        <v>0</v>
      </c>
      <c r="AD17" s="195">
        <v>0</v>
      </c>
      <c r="AE17" s="195">
        <v>30</v>
      </c>
      <c r="AF17" s="195">
        <v>0</v>
      </c>
      <c r="AG17" s="195">
        <v>0</v>
      </c>
      <c r="AH17" s="195">
        <v>0</v>
      </c>
      <c r="AI17" s="195">
        <v>-1.63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75.209999999999994</v>
      </c>
      <c r="AQ17" s="195">
        <v>23.23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1.97</v>
      </c>
      <c r="L18" s="195">
        <v>338.8</v>
      </c>
      <c r="M18" s="195">
        <v>8.3800000000000008</v>
      </c>
      <c r="N18" s="195">
        <v>35.08</v>
      </c>
      <c r="O18" s="195">
        <v>0</v>
      </c>
      <c r="P18" s="195">
        <v>41.37</v>
      </c>
      <c r="Q18" s="195">
        <v>1.94</v>
      </c>
      <c r="R18" s="195">
        <v>12.7</v>
      </c>
      <c r="S18" s="195">
        <v>3.75</v>
      </c>
      <c r="T18" s="195">
        <v>0</v>
      </c>
      <c r="U18" s="195">
        <v>63.41</v>
      </c>
      <c r="V18" s="195">
        <v>6.16</v>
      </c>
      <c r="W18" s="195">
        <v>12.82</v>
      </c>
      <c r="X18" s="195">
        <v>40.229999999999997</v>
      </c>
      <c r="Y18" s="195">
        <v>0</v>
      </c>
      <c r="Z18">
        <v>0</v>
      </c>
      <c r="AA18" s="195">
        <v>12</v>
      </c>
      <c r="AB18" s="195">
        <v>0</v>
      </c>
      <c r="AC18" s="195">
        <v>0</v>
      </c>
      <c r="AD18" s="195">
        <v>0</v>
      </c>
      <c r="AE18" s="195">
        <v>30</v>
      </c>
      <c r="AF18" s="195">
        <v>0</v>
      </c>
      <c r="AG18" s="195">
        <v>0</v>
      </c>
      <c r="AH18" s="195">
        <v>0</v>
      </c>
      <c r="AI18" s="195">
        <v>-1.63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75.209999999999994</v>
      </c>
      <c r="AQ18" s="195">
        <v>23.23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1.97</v>
      </c>
      <c r="L19" s="195">
        <v>309.76</v>
      </c>
      <c r="M19" s="195">
        <v>8.3800000000000008</v>
      </c>
      <c r="N19" s="195">
        <v>35.08</v>
      </c>
      <c r="O19" s="195">
        <v>0</v>
      </c>
      <c r="P19" s="195">
        <v>41.37</v>
      </c>
      <c r="Q19" s="195">
        <v>1.94</v>
      </c>
      <c r="R19" s="195">
        <v>12.7</v>
      </c>
      <c r="S19" s="195">
        <v>3.75</v>
      </c>
      <c r="T19" s="195">
        <v>0</v>
      </c>
      <c r="U19" s="195">
        <v>63.41</v>
      </c>
      <c r="V19" s="195">
        <v>4.37</v>
      </c>
      <c r="W19" s="195">
        <v>12.82</v>
      </c>
      <c r="X19" s="195">
        <v>43.81</v>
      </c>
      <c r="Y19" s="195">
        <v>0</v>
      </c>
      <c r="Z19">
        <v>0</v>
      </c>
      <c r="AA19" s="195">
        <v>12</v>
      </c>
      <c r="AB19" s="195">
        <v>0</v>
      </c>
      <c r="AC19" s="195">
        <v>0</v>
      </c>
      <c r="AD19" s="195">
        <v>0</v>
      </c>
      <c r="AE19" s="195">
        <v>30</v>
      </c>
      <c r="AF19" s="195">
        <v>0</v>
      </c>
      <c r="AG19" s="195">
        <v>0</v>
      </c>
      <c r="AH19" s="195">
        <v>0</v>
      </c>
      <c r="AI19" s="195">
        <v>-1.63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75.209999999999994</v>
      </c>
      <c r="AQ19" s="195">
        <v>23.23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1.97</v>
      </c>
      <c r="L20" s="195">
        <v>290.39999999999998</v>
      </c>
      <c r="M20" s="195">
        <v>8.3800000000000008</v>
      </c>
      <c r="N20" s="195">
        <v>35.08</v>
      </c>
      <c r="O20" s="195">
        <v>0</v>
      </c>
      <c r="P20" s="195">
        <v>41.37</v>
      </c>
      <c r="Q20" s="195">
        <v>1.94</v>
      </c>
      <c r="R20" s="195">
        <v>12.7</v>
      </c>
      <c r="S20" s="195">
        <v>3.75</v>
      </c>
      <c r="T20" s="195">
        <v>0</v>
      </c>
      <c r="U20" s="195">
        <v>63.41</v>
      </c>
      <c r="V20" s="195">
        <v>4.37</v>
      </c>
      <c r="W20" s="195">
        <v>12.82</v>
      </c>
      <c r="X20" s="195">
        <v>43.81</v>
      </c>
      <c r="Y20" s="195">
        <v>0</v>
      </c>
      <c r="Z20">
        <v>0</v>
      </c>
      <c r="AA20" s="195">
        <v>12</v>
      </c>
      <c r="AB20" s="195">
        <v>0</v>
      </c>
      <c r="AC20" s="195">
        <v>0</v>
      </c>
      <c r="AD20" s="195">
        <v>0</v>
      </c>
      <c r="AE20" s="195">
        <v>30</v>
      </c>
      <c r="AF20" s="195">
        <v>0</v>
      </c>
      <c r="AG20" s="195">
        <v>0</v>
      </c>
      <c r="AH20" s="195">
        <v>0</v>
      </c>
      <c r="AI20" s="195">
        <v>-1.63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75.209999999999994</v>
      </c>
      <c r="AQ20" s="195">
        <v>23.23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</v>
      </c>
      <c r="L21" s="195">
        <v>271.04000000000002</v>
      </c>
      <c r="M21" s="195">
        <v>8.3800000000000008</v>
      </c>
      <c r="N21" s="195">
        <v>35.08</v>
      </c>
      <c r="O21" s="195">
        <v>0</v>
      </c>
      <c r="P21" s="195">
        <v>41.37</v>
      </c>
      <c r="Q21" s="195">
        <v>1.94</v>
      </c>
      <c r="R21" s="195">
        <v>12.74</v>
      </c>
      <c r="S21" s="195">
        <v>4.1900000000000004</v>
      </c>
      <c r="T21" s="195">
        <v>0</v>
      </c>
      <c r="U21" s="195">
        <v>63.41</v>
      </c>
      <c r="V21" s="195">
        <v>0</v>
      </c>
      <c r="W21" s="195">
        <v>12.82</v>
      </c>
      <c r="X21" s="195">
        <v>43.81</v>
      </c>
      <c r="Y21" s="195">
        <v>0</v>
      </c>
      <c r="Z21">
        <v>0</v>
      </c>
      <c r="AA21" s="195">
        <v>12</v>
      </c>
      <c r="AB21" s="195">
        <v>0</v>
      </c>
      <c r="AC21" s="195">
        <v>0</v>
      </c>
      <c r="AD21" s="195">
        <v>0</v>
      </c>
      <c r="AE21" s="195">
        <v>30</v>
      </c>
      <c r="AF21" s="195">
        <v>0</v>
      </c>
      <c r="AG21" s="195">
        <v>0</v>
      </c>
      <c r="AH21" s="195">
        <v>0</v>
      </c>
      <c r="AI21" s="195">
        <v>-1.63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75.209999999999994</v>
      </c>
      <c r="AQ21" s="195">
        <v>23.23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</v>
      </c>
      <c r="L22" s="195">
        <v>251.68</v>
      </c>
      <c r="M22" s="195">
        <v>8.3800000000000008</v>
      </c>
      <c r="N22" s="195">
        <v>35.08</v>
      </c>
      <c r="O22" s="195">
        <v>0</v>
      </c>
      <c r="P22" s="195">
        <v>41.37</v>
      </c>
      <c r="Q22" s="195">
        <v>1.94</v>
      </c>
      <c r="R22" s="195">
        <v>12.74</v>
      </c>
      <c r="S22" s="195">
        <v>4.1900000000000004</v>
      </c>
      <c r="T22" s="195">
        <v>0</v>
      </c>
      <c r="U22" s="195">
        <v>63.41</v>
      </c>
      <c r="V22" s="195">
        <v>0</v>
      </c>
      <c r="W22" s="195">
        <v>12.82</v>
      </c>
      <c r="X22" s="195">
        <v>43.81</v>
      </c>
      <c r="Y22" s="195">
        <v>0</v>
      </c>
      <c r="Z22">
        <v>0</v>
      </c>
      <c r="AA22" s="195">
        <v>12</v>
      </c>
      <c r="AB22" s="195">
        <v>0</v>
      </c>
      <c r="AC22" s="195">
        <v>0</v>
      </c>
      <c r="AD22" s="195">
        <v>0</v>
      </c>
      <c r="AE22" s="195">
        <v>30</v>
      </c>
      <c r="AF22" s="195">
        <v>0</v>
      </c>
      <c r="AG22" s="195">
        <v>0</v>
      </c>
      <c r="AH22" s="195">
        <v>0</v>
      </c>
      <c r="AI22" s="195">
        <v>-1.63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75.209999999999994</v>
      </c>
      <c r="AQ22" s="195">
        <v>23.23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</v>
      </c>
      <c r="L23" s="195">
        <v>242</v>
      </c>
      <c r="M23" s="195">
        <v>8.3800000000000008</v>
      </c>
      <c r="N23" s="195">
        <v>35.08</v>
      </c>
      <c r="O23" s="195">
        <v>0</v>
      </c>
      <c r="P23" s="195">
        <v>41.37</v>
      </c>
      <c r="Q23" s="195">
        <v>1.94</v>
      </c>
      <c r="R23" s="195">
        <v>12.74</v>
      </c>
      <c r="S23" s="195">
        <v>4.12</v>
      </c>
      <c r="T23" s="195">
        <v>0</v>
      </c>
      <c r="U23" s="195">
        <v>63.41</v>
      </c>
      <c r="V23" s="195">
        <v>0</v>
      </c>
      <c r="W23" s="195">
        <v>12.82</v>
      </c>
      <c r="X23" s="195">
        <v>43.81</v>
      </c>
      <c r="Y23" s="195">
        <v>0</v>
      </c>
      <c r="Z23">
        <v>0</v>
      </c>
      <c r="AA23" s="195">
        <v>12</v>
      </c>
      <c r="AB23" s="195">
        <v>0</v>
      </c>
      <c r="AC23" s="195">
        <v>0</v>
      </c>
      <c r="AD23" s="195">
        <v>0</v>
      </c>
      <c r="AE23" s="195">
        <v>30</v>
      </c>
      <c r="AF23" s="195">
        <v>0</v>
      </c>
      <c r="AG23" s="195">
        <v>0</v>
      </c>
      <c r="AH23" s="195">
        <v>0</v>
      </c>
      <c r="AI23" s="195">
        <v>-1.63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75.209999999999994</v>
      </c>
      <c r="AQ23" s="195">
        <v>23.23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</v>
      </c>
      <c r="L24" s="195">
        <v>207.78</v>
      </c>
      <c r="M24" s="195">
        <v>8.3800000000000008</v>
      </c>
      <c r="N24" s="195">
        <v>35.08</v>
      </c>
      <c r="O24" s="195">
        <v>0</v>
      </c>
      <c r="P24" s="195">
        <v>41.37</v>
      </c>
      <c r="Q24" s="195">
        <v>1.94</v>
      </c>
      <c r="R24" s="195">
        <v>12.74</v>
      </c>
      <c r="S24" s="195">
        <v>4.12</v>
      </c>
      <c r="T24" s="195">
        <v>0</v>
      </c>
      <c r="U24" s="195">
        <v>63.41</v>
      </c>
      <c r="V24" s="195">
        <v>0</v>
      </c>
      <c r="W24" s="195">
        <v>12.82</v>
      </c>
      <c r="X24" s="195">
        <v>43.81</v>
      </c>
      <c r="Y24" s="195">
        <v>0</v>
      </c>
      <c r="Z24">
        <v>0</v>
      </c>
      <c r="AA24" s="195">
        <v>12</v>
      </c>
      <c r="AB24" s="195">
        <v>0</v>
      </c>
      <c r="AC24" s="195">
        <v>0</v>
      </c>
      <c r="AD24" s="195">
        <v>0</v>
      </c>
      <c r="AE24" s="195">
        <v>30</v>
      </c>
      <c r="AF24" s="195">
        <v>0</v>
      </c>
      <c r="AG24" s="195">
        <v>0</v>
      </c>
      <c r="AH24" s="195">
        <v>0</v>
      </c>
      <c r="AI24" s="195">
        <v>-1.63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75.209999999999994</v>
      </c>
      <c r="AQ24" s="195">
        <v>23.23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</v>
      </c>
      <c r="L25" s="195">
        <v>207.44</v>
      </c>
      <c r="M25" s="195">
        <v>8.3800000000000008</v>
      </c>
      <c r="N25" s="195">
        <v>35.08</v>
      </c>
      <c r="O25" s="195">
        <v>0</v>
      </c>
      <c r="P25" s="195">
        <v>41.37</v>
      </c>
      <c r="Q25" s="195">
        <v>1.94</v>
      </c>
      <c r="R25" s="195">
        <v>12.74</v>
      </c>
      <c r="S25" s="195">
        <v>4.12</v>
      </c>
      <c r="T25" s="195">
        <v>0</v>
      </c>
      <c r="U25" s="195">
        <v>61.48</v>
      </c>
      <c r="V25" s="195">
        <v>0</v>
      </c>
      <c r="W25" s="195">
        <v>12.62</v>
      </c>
      <c r="X25" s="195">
        <v>41.78</v>
      </c>
      <c r="Y25" s="195">
        <v>0</v>
      </c>
      <c r="Z25">
        <v>0</v>
      </c>
      <c r="AA25" s="195">
        <v>12</v>
      </c>
      <c r="AB25" s="195">
        <v>0</v>
      </c>
      <c r="AC25" s="195">
        <v>0</v>
      </c>
      <c r="AD25" s="195">
        <v>0</v>
      </c>
      <c r="AE25" s="195">
        <v>30</v>
      </c>
      <c r="AF25" s="195">
        <v>0</v>
      </c>
      <c r="AG25" s="195">
        <v>0</v>
      </c>
      <c r="AH25" s="195">
        <v>0</v>
      </c>
      <c r="AI25" s="195">
        <v>-1.63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75.2</v>
      </c>
      <c r="AQ25" s="195">
        <v>23.23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</v>
      </c>
      <c r="L26" s="195">
        <v>207.44</v>
      </c>
      <c r="M26" s="195">
        <v>8.3800000000000008</v>
      </c>
      <c r="N26" s="195">
        <v>35.08</v>
      </c>
      <c r="O26" s="195">
        <v>0</v>
      </c>
      <c r="P26" s="195">
        <v>41.37</v>
      </c>
      <c r="Q26" s="195">
        <v>1.94</v>
      </c>
      <c r="R26" s="195">
        <v>12.74</v>
      </c>
      <c r="S26" s="195">
        <v>4.12</v>
      </c>
      <c r="T26" s="195">
        <v>0</v>
      </c>
      <c r="U26" s="195">
        <v>61.48</v>
      </c>
      <c r="V26" s="195">
        <v>0</v>
      </c>
      <c r="W26" s="195">
        <v>12.62</v>
      </c>
      <c r="X26" s="195">
        <v>43.81</v>
      </c>
      <c r="Y26" s="195">
        <v>0</v>
      </c>
      <c r="Z26">
        <v>0</v>
      </c>
      <c r="AA26" s="195">
        <v>12</v>
      </c>
      <c r="AB26" s="195">
        <v>0</v>
      </c>
      <c r="AC26" s="195">
        <v>0</v>
      </c>
      <c r="AD26" s="195">
        <v>0</v>
      </c>
      <c r="AE26" s="195">
        <v>30</v>
      </c>
      <c r="AF26" s="195">
        <v>0</v>
      </c>
      <c r="AG26" s="195">
        <v>0</v>
      </c>
      <c r="AH26" s="195">
        <v>0</v>
      </c>
      <c r="AI26" s="195">
        <v>-1.63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75.2</v>
      </c>
      <c r="AQ26" s="195">
        <v>23.23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</v>
      </c>
      <c r="L27" s="195">
        <v>207.44</v>
      </c>
      <c r="M27" s="195">
        <v>8.3800000000000008</v>
      </c>
      <c r="N27" s="195">
        <v>35.08</v>
      </c>
      <c r="O27" s="195">
        <v>0</v>
      </c>
      <c r="P27" s="195">
        <v>41.37</v>
      </c>
      <c r="Q27" s="195">
        <v>1.94</v>
      </c>
      <c r="R27" s="195">
        <v>5.71</v>
      </c>
      <c r="S27" s="195">
        <v>4.12</v>
      </c>
      <c r="T27" s="195">
        <v>0</v>
      </c>
      <c r="U27" s="195">
        <v>60.97</v>
      </c>
      <c r="V27" s="195">
        <v>0</v>
      </c>
      <c r="W27" s="195">
        <v>1.94</v>
      </c>
      <c r="X27" s="195">
        <v>43.81</v>
      </c>
      <c r="Y27" s="195">
        <v>0</v>
      </c>
      <c r="Z27">
        <v>0</v>
      </c>
      <c r="AA27" s="195">
        <v>12</v>
      </c>
      <c r="AB27" s="195">
        <v>0</v>
      </c>
      <c r="AC27" s="195">
        <v>0</v>
      </c>
      <c r="AD27" s="195">
        <v>0</v>
      </c>
      <c r="AE27" s="195">
        <v>30</v>
      </c>
      <c r="AF27" s="195">
        <v>0</v>
      </c>
      <c r="AG27" s="195">
        <v>0</v>
      </c>
      <c r="AH27" s="195">
        <v>0</v>
      </c>
      <c r="AI27" s="195">
        <v>-1.63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75.2</v>
      </c>
      <c r="AQ27" s="195">
        <v>7.74</v>
      </c>
      <c r="AR27" s="195">
        <v>4.88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</v>
      </c>
      <c r="L28" s="195">
        <v>207.44</v>
      </c>
      <c r="M28" s="195">
        <v>8.3800000000000008</v>
      </c>
      <c r="N28" s="195">
        <v>35.08</v>
      </c>
      <c r="O28" s="195">
        <v>0</v>
      </c>
      <c r="P28" s="195">
        <v>41.37</v>
      </c>
      <c r="Q28" s="195">
        <v>1.94</v>
      </c>
      <c r="R28" s="195">
        <v>5.71</v>
      </c>
      <c r="S28" s="195">
        <v>4.12</v>
      </c>
      <c r="T28" s="195">
        <v>0</v>
      </c>
      <c r="U28" s="195">
        <v>60.97</v>
      </c>
      <c r="V28" s="195">
        <v>0</v>
      </c>
      <c r="W28" s="195">
        <v>1.94</v>
      </c>
      <c r="X28" s="195">
        <v>43.81</v>
      </c>
      <c r="Y28" s="195">
        <v>0</v>
      </c>
      <c r="Z28">
        <v>0</v>
      </c>
      <c r="AA28" s="195">
        <v>12</v>
      </c>
      <c r="AB28" s="195">
        <v>0</v>
      </c>
      <c r="AC28" s="195">
        <v>0</v>
      </c>
      <c r="AD28" s="195">
        <v>0</v>
      </c>
      <c r="AE28" s="195">
        <v>30</v>
      </c>
      <c r="AF28" s="195">
        <v>0</v>
      </c>
      <c r="AG28" s="195">
        <v>0</v>
      </c>
      <c r="AH28" s="195">
        <v>0</v>
      </c>
      <c r="AI28" s="195">
        <v>-1.63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75.2</v>
      </c>
      <c r="AQ28" s="195">
        <v>7.74</v>
      </c>
      <c r="AR28" s="195">
        <v>7.63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</v>
      </c>
      <c r="L29" s="195">
        <v>207.44</v>
      </c>
      <c r="M29" s="195">
        <v>8.3800000000000008</v>
      </c>
      <c r="N29" s="195">
        <v>35.08</v>
      </c>
      <c r="O29" s="195">
        <v>0</v>
      </c>
      <c r="P29" s="195">
        <v>41.37</v>
      </c>
      <c r="Q29" s="195">
        <v>1.94</v>
      </c>
      <c r="R29" s="195">
        <v>3.83</v>
      </c>
      <c r="S29" s="195">
        <v>4.12</v>
      </c>
      <c r="T29" s="195">
        <v>0</v>
      </c>
      <c r="U29" s="195">
        <v>60.97</v>
      </c>
      <c r="V29" s="195">
        <v>0</v>
      </c>
      <c r="W29" s="195">
        <v>1.94</v>
      </c>
      <c r="X29" s="195">
        <v>43.81</v>
      </c>
      <c r="Y29" s="195">
        <v>0</v>
      </c>
      <c r="Z29">
        <v>0</v>
      </c>
      <c r="AA29" s="195">
        <v>12</v>
      </c>
      <c r="AB29" s="195">
        <v>0</v>
      </c>
      <c r="AC29" s="195">
        <v>0</v>
      </c>
      <c r="AD29" s="195">
        <v>0</v>
      </c>
      <c r="AE29" s="195">
        <v>30</v>
      </c>
      <c r="AF29" s="195">
        <v>0</v>
      </c>
      <c r="AG29" s="195">
        <v>0</v>
      </c>
      <c r="AH29" s="195">
        <v>0</v>
      </c>
      <c r="AI29" s="195">
        <v>-1.63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75.2</v>
      </c>
      <c r="AQ29" s="195">
        <v>7.74</v>
      </c>
      <c r="AR29" s="195">
        <v>12.67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</v>
      </c>
      <c r="L30" s="195">
        <v>207.44</v>
      </c>
      <c r="M30" s="195">
        <v>8.3800000000000008</v>
      </c>
      <c r="N30" s="195">
        <v>35.08</v>
      </c>
      <c r="O30" s="195">
        <v>0</v>
      </c>
      <c r="P30" s="195">
        <v>41.37</v>
      </c>
      <c r="Q30" s="195">
        <v>1.94</v>
      </c>
      <c r="R30" s="195">
        <v>3.83</v>
      </c>
      <c r="S30" s="195">
        <v>4.12</v>
      </c>
      <c r="T30" s="195">
        <v>0</v>
      </c>
      <c r="U30" s="195">
        <v>60.97</v>
      </c>
      <c r="V30" s="195">
        <v>0</v>
      </c>
      <c r="W30" s="195">
        <v>1.94</v>
      </c>
      <c r="X30" s="195">
        <v>43.81</v>
      </c>
      <c r="Y30" s="195">
        <v>0</v>
      </c>
      <c r="Z30">
        <v>0</v>
      </c>
      <c r="AA30" s="195">
        <v>12</v>
      </c>
      <c r="AB30" s="195">
        <v>0</v>
      </c>
      <c r="AC30" s="195">
        <v>0</v>
      </c>
      <c r="AD30" s="195">
        <v>0</v>
      </c>
      <c r="AE30" s="195">
        <v>30</v>
      </c>
      <c r="AF30" s="195">
        <v>0</v>
      </c>
      <c r="AG30" s="195">
        <v>0</v>
      </c>
      <c r="AH30" s="195">
        <v>0</v>
      </c>
      <c r="AI30" s="195">
        <v>-1.63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54</v>
      </c>
      <c r="AQ30" s="195">
        <v>7.74</v>
      </c>
      <c r="AR30" s="195">
        <v>15.05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</v>
      </c>
      <c r="L31" s="195">
        <v>207.44</v>
      </c>
      <c r="M31" s="195">
        <v>8.3800000000000008</v>
      </c>
      <c r="N31" s="195">
        <v>35.08</v>
      </c>
      <c r="O31" s="195">
        <v>0</v>
      </c>
      <c r="P31" s="195">
        <v>41.37</v>
      </c>
      <c r="Q31" s="195">
        <v>1.94</v>
      </c>
      <c r="R31" s="195">
        <v>5.55</v>
      </c>
      <c r="S31" s="195">
        <v>4.12</v>
      </c>
      <c r="T31" s="195">
        <v>0</v>
      </c>
      <c r="U31" s="195">
        <v>60.47</v>
      </c>
      <c r="V31" s="195">
        <v>0</v>
      </c>
      <c r="W31" s="195">
        <v>1.94</v>
      </c>
      <c r="X31" s="195">
        <v>43.81</v>
      </c>
      <c r="Y31" s="195">
        <v>0</v>
      </c>
      <c r="Z31">
        <v>0</v>
      </c>
      <c r="AA31" s="195">
        <v>12</v>
      </c>
      <c r="AB31" s="195">
        <v>0</v>
      </c>
      <c r="AC31" s="195">
        <v>0</v>
      </c>
      <c r="AD31" s="195">
        <v>0</v>
      </c>
      <c r="AE31" s="195">
        <v>30</v>
      </c>
      <c r="AF31" s="195">
        <v>0</v>
      </c>
      <c r="AG31" s="195">
        <v>0</v>
      </c>
      <c r="AH31" s="195">
        <v>0</v>
      </c>
      <c r="AI31" s="195">
        <v>-1.63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42.59</v>
      </c>
      <c r="AQ31" s="195">
        <v>7.74</v>
      </c>
      <c r="AR31" s="195">
        <v>17.350000000000001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</v>
      </c>
      <c r="L32" s="195">
        <v>207.44</v>
      </c>
      <c r="M32" s="195">
        <v>8.3800000000000008</v>
      </c>
      <c r="N32" s="195">
        <v>35.08</v>
      </c>
      <c r="O32" s="195">
        <v>0</v>
      </c>
      <c r="P32" s="195">
        <v>41.37</v>
      </c>
      <c r="Q32" s="195">
        <v>1.94</v>
      </c>
      <c r="R32" s="195">
        <v>5.55</v>
      </c>
      <c r="S32" s="195">
        <v>4.12</v>
      </c>
      <c r="T32" s="195">
        <v>0</v>
      </c>
      <c r="U32" s="195">
        <v>60.47</v>
      </c>
      <c r="V32" s="195">
        <v>0</v>
      </c>
      <c r="W32" s="195">
        <v>1.94</v>
      </c>
      <c r="X32" s="195">
        <v>43.81</v>
      </c>
      <c r="Y32" s="195">
        <v>0</v>
      </c>
      <c r="Z32">
        <v>0</v>
      </c>
      <c r="AA32" s="195">
        <v>12</v>
      </c>
      <c r="AB32" s="195">
        <v>0</v>
      </c>
      <c r="AC32" s="195">
        <v>0</v>
      </c>
      <c r="AD32" s="195">
        <v>0</v>
      </c>
      <c r="AE32" s="195">
        <v>30</v>
      </c>
      <c r="AF32" s="195">
        <v>0</v>
      </c>
      <c r="AG32" s="195">
        <v>0</v>
      </c>
      <c r="AH32" s="195">
        <v>0</v>
      </c>
      <c r="AI32" s="195">
        <v>-1.63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42.59</v>
      </c>
      <c r="AQ32" s="195">
        <v>7.74</v>
      </c>
      <c r="AR32" s="195">
        <v>20.2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2.0499999999999998</v>
      </c>
      <c r="L33" s="195">
        <v>208.39</v>
      </c>
      <c r="M33" s="195">
        <v>8.3800000000000008</v>
      </c>
      <c r="N33" s="195">
        <v>35.08</v>
      </c>
      <c r="O33" s="195">
        <v>0</v>
      </c>
      <c r="P33" s="195">
        <v>41.37</v>
      </c>
      <c r="Q33" s="195">
        <v>1.94</v>
      </c>
      <c r="R33" s="195">
        <v>5.65</v>
      </c>
      <c r="S33" s="195">
        <v>4.1399999999999997</v>
      </c>
      <c r="T33" s="195">
        <v>0</v>
      </c>
      <c r="U33" s="195">
        <v>60.47</v>
      </c>
      <c r="V33" s="195">
        <v>1.24</v>
      </c>
      <c r="W33" s="195">
        <v>1.94</v>
      </c>
      <c r="X33" s="195">
        <v>43.81</v>
      </c>
      <c r="Y33" s="195">
        <v>0</v>
      </c>
      <c r="Z33">
        <v>0</v>
      </c>
      <c r="AA33" s="195">
        <v>12</v>
      </c>
      <c r="AB33" s="195">
        <v>0</v>
      </c>
      <c r="AC33" s="195">
        <v>0</v>
      </c>
      <c r="AD33" s="195">
        <v>0</v>
      </c>
      <c r="AE33" s="195">
        <v>30</v>
      </c>
      <c r="AF33" s="195">
        <v>0</v>
      </c>
      <c r="AG33" s="195">
        <v>0</v>
      </c>
      <c r="AH33" s="195">
        <v>0</v>
      </c>
      <c r="AI33" s="195">
        <v>-1.63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21.3</v>
      </c>
      <c r="AQ33" s="195">
        <v>7.74</v>
      </c>
      <c r="AR33" s="195">
        <v>21.2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2.0499999999999998</v>
      </c>
      <c r="L34" s="195">
        <v>208.39</v>
      </c>
      <c r="M34" s="195">
        <v>8.3800000000000008</v>
      </c>
      <c r="N34" s="195">
        <v>35.08</v>
      </c>
      <c r="O34" s="195">
        <v>0</v>
      </c>
      <c r="P34" s="195">
        <v>41.37</v>
      </c>
      <c r="Q34" s="195">
        <v>1.94</v>
      </c>
      <c r="R34" s="195">
        <v>5.65</v>
      </c>
      <c r="S34" s="195">
        <v>4.1399999999999997</v>
      </c>
      <c r="T34" s="195">
        <v>0</v>
      </c>
      <c r="U34" s="195">
        <v>60.47</v>
      </c>
      <c r="V34" s="195">
        <v>0</v>
      </c>
      <c r="W34" s="195">
        <v>1.94</v>
      </c>
      <c r="X34" s="195">
        <v>43.81</v>
      </c>
      <c r="Y34" s="195">
        <v>0</v>
      </c>
      <c r="Z34">
        <v>0</v>
      </c>
      <c r="AA34" s="195">
        <v>12</v>
      </c>
      <c r="AB34" s="195">
        <v>0</v>
      </c>
      <c r="AC34" s="195">
        <v>0</v>
      </c>
      <c r="AD34" s="195">
        <v>0</v>
      </c>
      <c r="AE34" s="195">
        <v>30</v>
      </c>
      <c r="AF34" s="195">
        <v>0</v>
      </c>
      <c r="AG34" s="195">
        <v>0</v>
      </c>
      <c r="AH34" s="195">
        <v>0</v>
      </c>
      <c r="AI34" s="195">
        <v>-1.63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21.3</v>
      </c>
      <c r="AQ34" s="195">
        <v>7.74</v>
      </c>
      <c r="AR34" s="195">
        <v>21.2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2.1</v>
      </c>
      <c r="L35" s="195">
        <v>208.39</v>
      </c>
      <c r="M35" s="195">
        <v>8.3800000000000008</v>
      </c>
      <c r="N35" s="195">
        <v>35.08</v>
      </c>
      <c r="O35" s="195">
        <v>0</v>
      </c>
      <c r="P35" s="195">
        <v>41.37</v>
      </c>
      <c r="Q35" s="195">
        <v>1.94</v>
      </c>
      <c r="R35" s="195">
        <v>6.02</v>
      </c>
      <c r="S35" s="195">
        <v>4.21</v>
      </c>
      <c r="T35" s="195">
        <v>0</v>
      </c>
      <c r="U35" s="195">
        <v>61.2</v>
      </c>
      <c r="V35" s="195">
        <v>0</v>
      </c>
      <c r="W35" s="195">
        <v>1.94</v>
      </c>
      <c r="X35" s="195">
        <v>22</v>
      </c>
      <c r="Y35" s="195">
        <v>0</v>
      </c>
      <c r="Z35">
        <v>0</v>
      </c>
      <c r="AA35" s="195">
        <v>12</v>
      </c>
      <c r="AB35" s="195">
        <v>0</v>
      </c>
      <c r="AC35" s="195">
        <v>0</v>
      </c>
      <c r="AD35" s="195">
        <v>0</v>
      </c>
      <c r="AE35" s="195">
        <v>30</v>
      </c>
      <c r="AF35" s="195">
        <v>0</v>
      </c>
      <c r="AG35" s="195">
        <v>0</v>
      </c>
      <c r="AH35" s="195">
        <v>0</v>
      </c>
      <c r="AI35" s="195">
        <v>-1.63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21.3</v>
      </c>
      <c r="AQ35" s="195">
        <v>7.74</v>
      </c>
      <c r="AR35" s="195">
        <v>21.7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2.1</v>
      </c>
      <c r="L36" s="195">
        <v>208.39</v>
      </c>
      <c r="M36" s="195">
        <v>8.3800000000000008</v>
      </c>
      <c r="N36" s="195">
        <v>35.08</v>
      </c>
      <c r="O36" s="195">
        <v>0</v>
      </c>
      <c r="P36" s="195">
        <v>41.37</v>
      </c>
      <c r="Q36" s="195">
        <v>1.94</v>
      </c>
      <c r="R36" s="195">
        <v>6.02</v>
      </c>
      <c r="S36" s="195">
        <v>4.21</v>
      </c>
      <c r="T36" s="195">
        <v>0</v>
      </c>
      <c r="U36" s="195">
        <v>61.31</v>
      </c>
      <c r="V36" s="195">
        <v>0</v>
      </c>
      <c r="W36" s="195">
        <v>1.94</v>
      </c>
      <c r="X36" s="195">
        <v>21.3</v>
      </c>
      <c r="Y36" s="195">
        <v>0</v>
      </c>
      <c r="Z36">
        <v>0</v>
      </c>
      <c r="AA36" s="195">
        <v>12</v>
      </c>
      <c r="AB36" s="195">
        <v>0</v>
      </c>
      <c r="AC36" s="195">
        <v>0</v>
      </c>
      <c r="AD36" s="195">
        <v>0</v>
      </c>
      <c r="AE36" s="195">
        <v>30</v>
      </c>
      <c r="AF36" s="195">
        <v>0</v>
      </c>
      <c r="AG36" s="195">
        <v>0</v>
      </c>
      <c r="AH36" s="195">
        <v>0</v>
      </c>
      <c r="AI36" s="195">
        <v>-1.63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21.3</v>
      </c>
      <c r="AQ36" s="195">
        <v>7.74</v>
      </c>
      <c r="AR36" s="195">
        <v>22.2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2.1</v>
      </c>
      <c r="L37" s="195">
        <v>207.92</v>
      </c>
      <c r="M37" s="195">
        <v>8.3800000000000008</v>
      </c>
      <c r="N37" s="195">
        <v>35.08</v>
      </c>
      <c r="O37" s="195">
        <v>0</v>
      </c>
      <c r="P37" s="195">
        <v>41.37</v>
      </c>
      <c r="Q37" s="195">
        <v>1.94</v>
      </c>
      <c r="R37" s="195">
        <v>6.02</v>
      </c>
      <c r="S37" s="195">
        <v>4.21</v>
      </c>
      <c r="T37" s="195">
        <v>0</v>
      </c>
      <c r="U37" s="195">
        <v>61.31</v>
      </c>
      <c r="V37" s="195">
        <v>0</v>
      </c>
      <c r="W37" s="195">
        <v>1.94</v>
      </c>
      <c r="X37" s="195">
        <v>21.3</v>
      </c>
      <c r="Y37" s="195">
        <v>0</v>
      </c>
      <c r="Z37">
        <v>0</v>
      </c>
      <c r="AA37" s="195">
        <v>12</v>
      </c>
      <c r="AB37" s="195">
        <v>0</v>
      </c>
      <c r="AC37" s="195">
        <v>0</v>
      </c>
      <c r="AD37" s="195">
        <v>0</v>
      </c>
      <c r="AE37" s="195">
        <v>30</v>
      </c>
      <c r="AF37" s="195">
        <v>0</v>
      </c>
      <c r="AG37" s="195">
        <v>0</v>
      </c>
      <c r="AH37" s="195">
        <v>0</v>
      </c>
      <c r="AI37" s="195">
        <v>-1.63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19.7</v>
      </c>
      <c r="AQ37" s="195">
        <v>7.74</v>
      </c>
      <c r="AR37" s="195">
        <v>22.2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2.1</v>
      </c>
      <c r="L38" s="195">
        <v>207.92</v>
      </c>
      <c r="M38" s="195">
        <v>8.3800000000000008</v>
      </c>
      <c r="N38" s="195">
        <v>35.08</v>
      </c>
      <c r="O38" s="195">
        <v>0</v>
      </c>
      <c r="P38" s="195">
        <v>41.37</v>
      </c>
      <c r="Q38" s="195">
        <v>1.94</v>
      </c>
      <c r="R38" s="195">
        <v>6.02</v>
      </c>
      <c r="S38" s="195">
        <v>4.21</v>
      </c>
      <c r="T38" s="195">
        <v>0</v>
      </c>
      <c r="U38" s="195">
        <v>61.31</v>
      </c>
      <c r="V38" s="195">
        <v>0</v>
      </c>
      <c r="W38" s="195">
        <v>1.94</v>
      </c>
      <c r="X38" s="195">
        <v>21.3</v>
      </c>
      <c r="Y38" s="195">
        <v>0</v>
      </c>
      <c r="Z38">
        <v>0</v>
      </c>
      <c r="AA38" s="195">
        <v>12</v>
      </c>
      <c r="AB38" s="195">
        <v>0</v>
      </c>
      <c r="AC38" s="195">
        <v>0</v>
      </c>
      <c r="AD38" s="195">
        <v>0</v>
      </c>
      <c r="AE38" s="195">
        <v>27.21</v>
      </c>
      <c r="AF38" s="195">
        <v>0</v>
      </c>
      <c r="AG38" s="195">
        <v>0</v>
      </c>
      <c r="AH38" s="195">
        <v>0</v>
      </c>
      <c r="AI38" s="195">
        <v>-1.63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19.7</v>
      </c>
      <c r="AQ38" s="195">
        <v>7.74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2.1</v>
      </c>
      <c r="L39" s="195">
        <v>207.92</v>
      </c>
      <c r="M39" s="195">
        <v>8.3800000000000008</v>
      </c>
      <c r="N39" s="195">
        <v>35.08</v>
      </c>
      <c r="O39" s="195">
        <v>0</v>
      </c>
      <c r="P39" s="195">
        <v>41.37</v>
      </c>
      <c r="Q39" s="195">
        <v>1.94</v>
      </c>
      <c r="R39" s="195">
        <v>6.69</v>
      </c>
      <c r="S39" s="195">
        <v>4.21</v>
      </c>
      <c r="T39" s="195">
        <v>0</v>
      </c>
      <c r="U39" s="195">
        <v>60.97</v>
      </c>
      <c r="V39" s="195">
        <v>0</v>
      </c>
      <c r="W39" s="195">
        <v>1.94</v>
      </c>
      <c r="X39" s="195">
        <v>43.81</v>
      </c>
      <c r="Y39" s="195">
        <v>0</v>
      </c>
      <c r="Z39">
        <v>0</v>
      </c>
      <c r="AA39" s="195">
        <v>12</v>
      </c>
      <c r="AB39" s="195">
        <v>0</v>
      </c>
      <c r="AC39" s="195">
        <v>0</v>
      </c>
      <c r="AD39" s="195">
        <v>0</v>
      </c>
      <c r="AE39" s="195">
        <v>30</v>
      </c>
      <c r="AF39" s="195">
        <v>0</v>
      </c>
      <c r="AG39" s="195">
        <v>0</v>
      </c>
      <c r="AH39" s="195">
        <v>0</v>
      </c>
      <c r="AI39" s="195">
        <v>-1.63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19.7</v>
      </c>
      <c r="AQ39" s="195">
        <v>7.74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2.1</v>
      </c>
      <c r="L40" s="195">
        <v>207.92</v>
      </c>
      <c r="M40" s="195">
        <v>8.3800000000000008</v>
      </c>
      <c r="N40" s="195">
        <v>35.08</v>
      </c>
      <c r="O40" s="195">
        <v>0</v>
      </c>
      <c r="P40" s="195">
        <v>41.37</v>
      </c>
      <c r="Q40" s="195">
        <v>1.94</v>
      </c>
      <c r="R40" s="195">
        <v>6.69</v>
      </c>
      <c r="S40" s="195">
        <v>4.21</v>
      </c>
      <c r="T40" s="195">
        <v>0</v>
      </c>
      <c r="U40" s="195">
        <v>60.97</v>
      </c>
      <c r="V40" s="195">
        <v>2.64</v>
      </c>
      <c r="W40" s="195">
        <v>1.94</v>
      </c>
      <c r="X40" s="195">
        <v>43.81</v>
      </c>
      <c r="Y40" s="195">
        <v>0</v>
      </c>
      <c r="Z40">
        <v>0</v>
      </c>
      <c r="AA40" s="195">
        <v>12</v>
      </c>
      <c r="AB40" s="195">
        <v>0</v>
      </c>
      <c r="AC40" s="195">
        <v>0</v>
      </c>
      <c r="AD40" s="195">
        <v>0</v>
      </c>
      <c r="AE40" s="195">
        <v>30</v>
      </c>
      <c r="AF40" s="195">
        <v>0</v>
      </c>
      <c r="AG40" s="195">
        <v>0</v>
      </c>
      <c r="AH40" s="195">
        <v>0</v>
      </c>
      <c r="AI40" s="195">
        <v>-1.63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41.13</v>
      </c>
      <c r="AQ40" s="195">
        <v>7.74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2.1</v>
      </c>
      <c r="L41" s="195">
        <v>207.92</v>
      </c>
      <c r="M41" s="195">
        <v>8.3800000000000008</v>
      </c>
      <c r="N41" s="195">
        <v>35.08</v>
      </c>
      <c r="O41" s="195">
        <v>0</v>
      </c>
      <c r="P41" s="195">
        <v>41.37</v>
      </c>
      <c r="Q41" s="195">
        <v>1.94</v>
      </c>
      <c r="R41" s="195">
        <v>6.69</v>
      </c>
      <c r="S41" s="195">
        <v>4.21</v>
      </c>
      <c r="T41" s="195">
        <v>0</v>
      </c>
      <c r="U41" s="195">
        <v>60.97</v>
      </c>
      <c r="V41" s="195">
        <v>2.64</v>
      </c>
      <c r="W41" s="195">
        <v>1.94</v>
      </c>
      <c r="X41" s="195">
        <v>43.81</v>
      </c>
      <c r="Y41" s="195">
        <v>0</v>
      </c>
      <c r="Z41">
        <v>0</v>
      </c>
      <c r="AA41" s="195">
        <v>12</v>
      </c>
      <c r="AB41" s="195">
        <v>0</v>
      </c>
      <c r="AC41" s="195">
        <v>0</v>
      </c>
      <c r="AD41" s="195">
        <v>0</v>
      </c>
      <c r="AE41" s="195">
        <v>30</v>
      </c>
      <c r="AF41" s="195">
        <v>0</v>
      </c>
      <c r="AG41" s="195">
        <v>0</v>
      </c>
      <c r="AH41" s="195">
        <v>0</v>
      </c>
      <c r="AI41" s="195">
        <v>-1.63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19.36</v>
      </c>
      <c r="AQ41" s="195">
        <v>7.74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2.1</v>
      </c>
      <c r="L42" s="195">
        <v>207.92</v>
      </c>
      <c r="M42" s="195">
        <v>8.3800000000000008</v>
      </c>
      <c r="N42" s="195">
        <v>35.08</v>
      </c>
      <c r="O42" s="195">
        <v>0</v>
      </c>
      <c r="P42" s="195">
        <v>41.37</v>
      </c>
      <c r="Q42" s="195">
        <v>1.94</v>
      </c>
      <c r="R42" s="195">
        <v>6.69</v>
      </c>
      <c r="S42" s="195">
        <v>4.21</v>
      </c>
      <c r="T42" s="195">
        <v>0</v>
      </c>
      <c r="U42" s="195">
        <v>60.97</v>
      </c>
      <c r="V42" s="195">
        <v>2.64</v>
      </c>
      <c r="W42" s="195">
        <v>1.94</v>
      </c>
      <c r="X42" s="195">
        <v>43.81</v>
      </c>
      <c r="Y42" s="195">
        <v>0</v>
      </c>
      <c r="Z42">
        <v>0</v>
      </c>
      <c r="AA42" s="195">
        <v>12</v>
      </c>
      <c r="AB42" s="195">
        <v>0</v>
      </c>
      <c r="AC42" s="195">
        <v>0</v>
      </c>
      <c r="AD42" s="195">
        <v>0</v>
      </c>
      <c r="AE42" s="195">
        <v>30</v>
      </c>
      <c r="AF42" s="195">
        <v>0</v>
      </c>
      <c r="AG42" s="195">
        <v>0</v>
      </c>
      <c r="AH42" s="195">
        <v>0</v>
      </c>
      <c r="AI42" s="195">
        <v>-1.63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19.36</v>
      </c>
      <c r="AQ42" s="195">
        <v>7.74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2.1</v>
      </c>
      <c r="L43" s="195">
        <v>207.92</v>
      </c>
      <c r="M43" s="195">
        <v>8.3800000000000008</v>
      </c>
      <c r="N43" s="195">
        <v>35.08</v>
      </c>
      <c r="O43" s="195">
        <v>0</v>
      </c>
      <c r="P43" s="195">
        <v>41.37</v>
      </c>
      <c r="Q43" s="195">
        <v>1.94</v>
      </c>
      <c r="R43" s="195">
        <v>6.69</v>
      </c>
      <c r="S43" s="195">
        <v>4.21</v>
      </c>
      <c r="T43" s="195">
        <v>0</v>
      </c>
      <c r="U43" s="195">
        <v>60.97</v>
      </c>
      <c r="V43" s="195">
        <v>2.67</v>
      </c>
      <c r="W43" s="195">
        <v>1.94</v>
      </c>
      <c r="X43" s="195">
        <v>43.81</v>
      </c>
      <c r="Y43" s="195">
        <v>0</v>
      </c>
      <c r="Z43">
        <v>0</v>
      </c>
      <c r="AA43" s="195">
        <v>12</v>
      </c>
      <c r="AB43" s="195">
        <v>0</v>
      </c>
      <c r="AC43" s="195">
        <v>0</v>
      </c>
      <c r="AD43" s="195">
        <v>0</v>
      </c>
      <c r="AE43" s="195">
        <v>30</v>
      </c>
      <c r="AF43" s="195">
        <v>0</v>
      </c>
      <c r="AG43" s="195">
        <v>0</v>
      </c>
      <c r="AH43" s="195">
        <v>0</v>
      </c>
      <c r="AI43" s="195">
        <v>-1.63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19.36</v>
      </c>
      <c r="AQ43" s="195">
        <v>7.74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2.1</v>
      </c>
      <c r="L44" s="195">
        <v>207.92</v>
      </c>
      <c r="M44" s="195">
        <v>8.3800000000000008</v>
      </c>
      <c r="N44" s="195">
        <v>35.08</v>
      </c>
      <c r="O44" s="195">
        <v>0</v>
      </c>
      <c r="P44" s="195">
        <v>41.37</v>
      </c>
      <c r="Q44" s="195">
        <v>1.94</v>
      </c>
      <c r="R44" s="195">
        <v>12.75</v>
      </c>
      <c r="S44" s="195">
        <v>4.21</v>
      </c>
      <c r="T44" s="195">
        <v>0</v>
      </c>
      <c r="U44" s="195">
        <v>60.97</v>
      </c>
      <c r="V44" s="195">
        <v>2.67</v>
      </c>
      <c r="W44" s="195">
        <v>12.62</v>
      </c>
      <c r="X44" s="195">
        <v>43.81</v>
      </c>
      <c r="Y44" s="195">
        <v>0</v>
      </c>
      <c r="Z44">
        <v>0</v>
      </c>
      <c r="AA44" s="195">
        <v>12</v>
      </c>
      <c r="AB44" s="195">
        <v>0</v>
      </c>
      <c r="AC44" s="195">
        <v>0</v>
      </c>
      <c r="AD44" s="195">
        <v>0</v>
      </c>
      <c r="AE44" s="195">
        <v>30</v>
      </c>
      <c r="AF44" s="195">
        <v>0</v>
      </c>
      <c r="AG44" s="195">
        <v>0</v>
      </c>
      <c r="AH44" s="195">
        <v>0</v>
      </c>
      <c r="AI44" s="195">
        <v>-1.63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71.83</v>
      </c>
      <c r="AQ44" s="195">
        <v>24.11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2.1</v>
      </c>
      <c r="L45" s="195">
        <v>207.92</v>
      </c>
      <c r="M45" s="195">
        <v>8.3800000000000008</v>
      </c>
      <c r="N45" s="195">
        <v>35.08</v>
      </c>
      <c r="O45" s="195">
        <v>0</v>
      </c>
      <c r="P45" s="195">
        <v>41.37</v>
      </c>
      <c r="Q45" s="195">
        <v>1.94</v>
      </c>
      <c r="R45" s="195">
        <v>12.75</v>
      </c>
      <c r="S45" s="195">
        <v>4.21</v>
      </c>
      <c r="T45" s="195">
        <v>0</v>
      </c>
      <c r="U45" s="195">
        <v>60.97</v>
      </c>
      <c r="V45" s="195">
        <v>2.78</v>
      </c>
      <c r="W45" s="195">
        <v>12.62</v>
      </c>
      <c r="X45" s="195">
        <v>43.81</v>
      </c>
      <c r="Y45" s="195">
        <v>0</v>
      </c>
      <c r="Z45">
        <v>0</v>
      </c>
      <c r="AA45" s="195">
        <v>12</v>
      </c>
      <c r="AB45" s="195">
        <v>0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-1.63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75.209999999999994</v>
      </c>
      <c r="AQ45" s="195">
        <v>24.11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2.1</v>
      </c>
      <c r="L46" s="195">
        <v>207.92</v>
      </c>
      <c r="M46" s="195">
        <v>8.3800000000000008</v>
      </c>
      <c r="N46" s="195">
        <v>35.08</v>
      </c>
      <c r="O46" s="195">
        <v>0</v>
      </c>
      <c r="P46" s="195">
        <v>41.37</v>
      </c>
      <c r="Q46" s="195">
        <v>1.94</v>
      </c>
      <c r="R46" s="195">
        <v>12.75</v>
      </c>
      <c r="S46" s="195">
        <v>4.21</v>
      </c>
      <c r="T46" s="195">
        <v>0</v>
      </c>
      <c r="U46" s="195">
        <v>60.97</v>
      </c>
      <c r="V46" s="195">
        <v>2.9</v>
      </c>
      <c r="W46" s="195">
        <v>12.62</v>
      </c>
      <c r="X46" s="195">
        <v>43.81</v>
      </c>
      <c r="Y46" s="195">
        <v>0</v>
      </c>
      <c r="Z46">
        <v>0</v>
      </c>
      <c r="AA46" s="195">
        <v>12</v>
      </c>
      <c r="AB46" s="195">
        <v>0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-1.63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75.209999999999994</v>
      </c>
      <c r="AQ46" s="195">
        <v>24.11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2.1</v>
      </c>
      <c r="L47" s="195">
        <v>207.92</v>
      </c>
      <c r="M47" s="195">
        <v>8.3800000000000008</v>
      </c>
      <c r="N47" s="195">
        <v>35.08</v>
      </c>
      <c r="O47" s="195">
        <v>0</v>
      </c>
      <c r="P47" s="195">
        <v>41.37</v>
      </c>
      <c r="Q47" s="195">
        <v>1.94</v>
      </c>
      <c r="R47" s="195">
        <v>12.75</v>
      </c>
      <c r="S47" s="195">
        <v>4.21</v>
      </c>
      <c r="T47" s="195">
        <v>0</v>
      </c>
      <c r="U47" s="195">
        <v>60.97</v>
      </c>
      <c r="V47" s="195">
        <v>3.07</v>
      </c>
      <c r="W47" s="195">
        <v>12.62</v>
      </c>
      <c r="X47" s="195">
        <v>43.81</v>
      </c>
      <c r="Y47" s="195">
        <v>0</v>
      </c>
      <c r="Z47">
        <v>0</v>
      </c>
      <c r="AA47" s="195">
        <v>11.78</v>
      </c>
      <c r="AB47" s="195">
        <v>0</v>
      </c>
      <c r="AC47" s="195">
        <v>0</v>
      </c>
      <c r="AD47" s="195">
        <v>0</v>
      </c>
      <c r="AE47" s="195">
        <v>30</v>
      </c>
      <c r="AF47" s="195">
        <v>0</v>
      </c>
      <c r="AG47" s="195">
        <v>0</v>
      </c>
      <c r="AH47" s="195">
        <v>0</v>
      </c>
      <c r="AI47" s="195">
        <v>-1.63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75.209999999999994</v>
      </c>
      <c r="AQ47" s="195">
        <v>24.11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2.1</v>
      </c>
      <c r="L48" s="195">
        <v>207.92</v>
      </c>
      <c r="M48" s="195">
        <v>8.3800000000000008</v>
      </c>
      <c r="N48" s="195">
        <v>35.08</v>
      </c>
      <c r="O48" s="195">
        <v>0</v>
      </c>
      <c r="P48" s="195">
        <v>41.37</v>
      </c>
      <c r="Q48" s="195">
        <v>1.94</v>
      </c>
      <c r="R48" s="195">
        <v>12.75</v>
      </c>
      <c r="S48" s="195">
        <v>4.21</v>
      </c>
      <c r="T48" s="195">
        <v>0</v>
      </c>
      <c r="U48" s="195">
        <v>60.97</v>
      </c>
      <c r="V48" s="195">
        <v>3.07</v>
      </c>
      <c r="W48" s="195">
        <v>12.62</v>
      </c>
      <c r="X48" s="195">
        <v>43.81</v>
      </c>
      <c r="Y48" s="195">
        <v>0</v>
      </c>
      <c r="Z48">
        <v>0</v>
      </c>
      <c r="AA48" s="195">
        <v>11.8</v>
      </c>
      <c r="AB48" s="195">
        <v>0</v>
      </c>
      <c r="AC48" s="195">
        <v>0</v>
      </c>
      <c r="AD48" s="195">
        <v>0</v>
      </c>
      <c r="AE48" s="195">
        <v>30</v>
      </c>
      <c r="AF48" s="195">
        <v>0</v>
      </c>
      <c r="AG48" s="195">
        <v>0</v>
      </c>
      <c r="AH48" s="195">
        <v>0</v>
      </c>
      <c r="AI48" s="195">
        <v>-1.63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75.209999999999994</v>
      </c>
      <c r="AQ48" s="195">
        <v>24.11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2.1</v>
      </c>
      <c r="L49" s="195">
        <v>207.92</v>
      </c>
      <c r="M49" s="195">
        <v>8.3800000000000008</v>
      </c>
      <c r="N49" s="195">
        <v>35.08</v>
      </c>
      <c r="O49" s="195">
        <v>0</v>
      </c>
      <c r="P49" s="195">
        <v>41.37</v>
      </c>
      <c r="Q49" s="195">
        <v>1.94</v>
      </c>
      <c r="R49" s="195">
        <v>12.75</v>
      </c>
      <c r="S49" s="195">
        <v>4.21</v>
      </c>
      <c r="T49" s="195">
        <v>0</v>
      </c>
      <c r="U49" s="195">
        <v>60.97</v>
      </c>
      <c r="V49" s="195">
        <v>3.17</v>
      </c>
      <c r="W49" s="195">
        <v>12.62</v>
      </c>
      <c r="X49" s="195">
        <v>43.81</v>
      </c>
      <c r="Y49" s="195">
        <v>0</v>
      </c>
      <c r="Z49">
        <v>0</v>
      </c>
      <c r="AA49" s="195">
        <v>11.8</v>
      </c>
      <c r="AB49" s="195">
        <v>0</v>
      </c>
      <c r="AC49" s="195">
        <v>0</v>
      </c>
      <c r="AD49" s="195">
        <v>0</v>
      </c>
      <c r="AE49" s="195">
        <v>30</v>
      </c>
      <c r="AF49" s="195">
        <v>0</v>
      </c>
      <c r="AG49" s="195">
        <v>0</v>
      </c>
      <c r="AH49" s="195">
        <v>0</v>
      </c>
      <c r="AI49" s="195">
        <v>-1.63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75.209999999999994</v>
      </c>
      <c r="AQ49" s="195">
        <v>24.11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2.1</v>
      </c>
      <c r="L50" s="195">
        <v>207.92</v>
      </c>
      <c r="M50" s="195">
        <v>8.3800000000000008</v>
      </c>
      <c r="N50" s="195">
        <v>35.08</v>
      </c>
      <c r="O50" s="195">
        <v>0</v>
      </c>
      <c r="P50" s="195">
        <v>41.37</v>
      </c>
      <c r="Q50" s="195">
        <v>1.94</v>
      </c>
      <c r="R50" s="195">
        <v>12.75</v>
      </c>
      <c r="S50" s="195">
        <v>4.21</v>
      </c>
      <c r="T50" s="195">
        <v>0</v>
      </c>
      <c r="U50" s="195">
        <v>60.97</v>
      </c>
      <c r="V50" s="195">
        <v>3.25</v>
      </c>
      <c r="W50" s="195">
        <v>12.62</v>
      </c>
      <c r="X50" s="195">
        <v>43.81</v>
      </c>
      <c r="Y50" s="195">
        <v>0</v>
      </c>
      <c r="Z50">
        <v>0</v>
      </c>
      <c r="AA50" s="195">
        <v>11.8</v>
      </c>
      <c r="AB50" s="195">
        <v>0</v>
      </c>
      <c r="AC50" s="195">
        <v>0</v>
      </c>
      <c r="AD50" s="195">
        <v>0</v>
      </c>
      <c r="AE50" s="195">
        <v>30</v>
      </c>
      <c r="AF50" s="195">
        <v>0</v>
      </c>
      <c r="AG50" s="195">
        <v>0</v>
      </c>
      <c r="AH50" s="195">
        <v>0</v>
      </c>
      <c r="AI50" s="195">
        <v>-1.63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75.209999999999994</v>
      </c>
      <c r="AQ50" s="195">
        <v>24.11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2.1</v>
      </c>
      <c r="L51" s="195">
        <v>207.92</v>
      </c>
      <c r="M51" s="195">
        <v>8.3800000000000008</v>
      </c>
      <c r="N51" s="195">
        <v>35.08</v>
      </c>
      <c r="O51" s="195">
        <v>0</v>
      </c>
      <c r="P51" s="195">
        <v>41.37</v>
      </c>
      <c r="Q51" s="195">
        <v>1.94</v>
      </c>
      <c r="R51" s="195">
        <v>12.74</v>
      </c>
      <c r="S51" s="195">
        <v>4.21</v>
      </c>
      <c r="T51" s="195">
        <v>0</v>
      </c>
      <c r="U51" s="195">
        <v>60.97</v>
      </c>
      <c r="V51" s="195">
        <v>4.09</v>
      </c>
      <c r="W51" s="195">
        <v>12.62</v>
      </c>
      <c r="X51" s="195">
        <v>43.81</v>
      </c>
      <c r="Y51" s="195">
        <v>0</v>
      </c>
      <c r="Z51">
        <v>0</v>
      </c>
      <c r="AA51" s="195">
        <v>11.82</v>
      </c>
      <c r="AB51" s="195">
        <v>0</v>
      </c>
      <c r="AC51" s="195">
        <v>0</v>
      </c>
      <c r="AD51" s="195">
        <v>0</v>
      </c>
      <c r="AE51" s="195">
        <v>30</v>
      </c>
      <c r="AF51" s="195">
        <v>0</v>
      </c>
      <c r="AG51" s="195">
        <v>0</v>
      </c>
      <c r="AH51" s="195">
        <v>0</v>
      </c>
      <c r="AI51" s="195">
        <v>-1.63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75.209999999999994</v>
      </c>
      <c r="AQ51" s="195">
        <v>24.11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2.1</v>
      </c>
      <c r="L52" s="195">
        <v>222.64</v>
      </c>
      <c r="M52" s="195">
        <v>8.3800000000000008</v>
      </c>
      <c r="N52" s="195">
        <v>35.08</v>
      </c>
      <c r="O52" s="195">
        <v>0</v>
      </c>
      <c r="P52" s="195">
        <v>41.37</v>
      </c>
      <c r="Q52" s="195">
        <v>1.94</v>
      </c>
      <c r="R52" s="195">
        <v>12.74</v>
      </c>
      <c r="S52" s="195">
        <v>4.21</v>
      </c>
      <c r="T52" s="195">
        <v>0</v>
      </c>
      <c r="U52" s="195">
        <v>60.97</v>
      </c>
      <c r="V52" s="195">
        <v>4.2300000000000004</v>
      </c>
      <c r="W52" s="195">
        <v>12.62</v>
      </c>
      <c r="X52" s="195">
        <v>43.81</v>
      </c>
      <c r="Y52" s="195">
        <v>0</v>
      </c>
      <c r="Z52">
        <v>0</v>
      </c>
      <c r="AA52" s="195">
        <v>11.82</v>
      </c>
      <c r="AB52" s="195">
        <v>0</v>
      </c>
      <c r="AC52" s="195">
        <v>0</v>
      </c>
      <c r="AD52" s="195">
        <v>0</v>
      </c>
      <c r="AE52" s="195">
        <v>30</v>
      </c>
      <c r="AF52" s="195">
        <v>0</v>
      </c>
      <c r="AG52" s="195">
        <v>0</v>
      </c>
      <c r="AH52" s="195">
        <v>0</v>
      </c>
      <c r="AI52" s="195">
        <v>-1.63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75.209999999999994</v>
      </c>
      <c r="AQ52" s="195">
        <v>24.11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</v>
      </c>
      <c r="L53" s="195">
        <v>309.76</v>
      </c>
      <c r="M53" s="195">
        <v>27.33</v>
      </c>
      <c r="N53" s="195">
        <v>35.08</v>
      </c>
      <c r="O53" s="195">
        <v>0</v>
      </c>
      <c r="P53" s="195">
        <v>41.37</v>
      </c>
      <c r="Q53" s="195">
        <v>1.94</v>
      </c>
      <c r="R53" s="195">
        <v>12.74</v>
      </c>
      <c r="S53" s="195">
        <v>4.1900000000000004</v>
      </c>
      <c r="T53" s="195">
        <v>0</v>
      </c>
      <c r="U53" s="195">
        <v>60.97</v>
      </c>
      <c r="V53" s="195">
        <v>4.2300000000000004</v>
      </c>
      <c r="W53" s="195">
        <v>12.62</v>
      </c>
      <c r="X53" s="195">
        <v>43.81</v>
      </c>
      <c r="Y53" s="195">
        <v>0</v>
      </c>
      <c r="Z53">
        <v>0</v>
      </c>
      <c r="AA53" s="195">
        <v>11.82</v>
      </c>
      <c r="AB53" s="195">
        <v>0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-1.63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75.209999999999994</v>
      </c>
      <c r="AQ53" s="195">
        <v>24.11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</v>
      </c>
      <c r="L54" s="195">
        <v>300.08</v>
      </c>
      <c r="M54" s="195">
        <v>27.33</v>
      </c>
      <c r="N54" s="195">
        <v>35.08</v>
      </c>
      <c r="O54" s="195">
        <v>0</v>
      </c>
      <c r="P54" s="195">
        <v>41.37</v>
      </c>
      <c r="Q54" s="195">
        <v>1.94</v>
      </c>
      <c r="R54" s="195">
        <v>12.74</v>
      </c>
      <c r="S54" s="195">
        <v>4.1900000000000004</v>
      </c>
      <c r="T54" s="195">
        <v>0</v>
      </c>
      <c r="U54" s="195">
        <v>60.97</v>
      </c>
      <c r="V54" s="195">
        <v>4.2300000000000004</v>
      </c>
      <c r="W54" s="195">
        <v>12.62</v>
      </c>
      <c r="X54" s="195">
        <v>43.81</v>
      </c>
      <c r="Y54" s="195">
        <v>0</v>
      </c>
      <c r="Z54">
        <v>0</v>
      </c>
      <c r="AA54" s="195">
        <v>11.82</v>
      </c>
      <c r="AB54" s="195">
        <v>0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-1.63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75.209999999999994</v>
      </c>
      <c r="AQ54" s="195">
        <v>24.11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1.98</v>
      </c>
      <c r="L55" s="195">
        <v>232.2</v>
      </c>
      <c r="M55" s="195">
        <v>27.33</v>
      </c>
      <c r="N55" s="195">
        <v>35.08</v>
      </c>
      <c r="O55" s="195">
        <v>0</v>
      </c>
      <c r="P55" s="195">
        <v>41.37</v>
      </c>
      <c r="Q55" s="195">
        <v>1.93</v>
      </c>
      <c r="R55" s="195">
        <v>12.74</v>
      </c>
      <c r="S55" s="195">
        <v>4.13</v>
      </c>
      <c r="T55" s="195">
        <v>0</v>
      </c>
      <c r="U55" s="195">
        <v>60.97</v>
      </c>
      <c r="V55" s="195">
        <v>4.2300000000000004</v>
      </c>
      <c r="W55" s="195">
        <v>12.62</v>
      </c>
      <c r="X55" s="195">
        <v>43.81</v>
      </c>
      <c r="Y55" s="195">
        <v>0</v>
      </c>
      <c r="Z55">
        <v>0</v>
      </c>
      <c r="AA55" s="195">
        <v>11.82</v>
      </c>
      <c r="AB55" s="195">
        <v>0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-1.63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75.11</v>
      </c>
      <c r="AQ55" s="195">
        <v>24.11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1.98</v>
      </c>
      <c r="L56" s="195">
        <v>206.5</v>
      </c>
      <c r="M56" s="195">
        <v>27.33</v>
      </c>
      <c r="N56" s="195">
        <v>35.08</v>
      </c>
      <c r="O56" s="195">
        <v>0</v>
      </c>
      <c r="P56" s="195">
        <v>41.37</v>
      </c>
      <c r="Q56" s="195">
        <v>1.93</v>
      </c>
      <c r="R56" s="195">
        <v>12.74</v>
      </c>
      <c r="S56" s="195">
        <v>4.13</v>
      </c>
      <c r="T56" s="195">
        <v>0</v>
      </c>
      <c r="U56" s="195">
        <v>60.97</v>
      </c>
      <c r="V56" s="195">
        <v>4.2300000000000004</v>
      </c>
      <c r="W56" s="195">
        <v>12.62</v>
      </c>
      <c r="X56" s="195">
        <v>43.81</v>
      </c>
      <c r="Y56" s="195">
        <v>0</v>
      </c>
      <c r="Z56">
        <v>0</v>
      </c>
      <c r="AA56" s="195">
        <v>11.82</v>
      </c>
      <c r="AB56" s="195">
        <v>0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-1.63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75.11</v>
      </c>
      <c r="AQ56" s="195">
        <v>24.11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1.98</v>
      </c>
      <c r="L57" s="195">
        <v>206.54</v>
      </c>
      <c r="M57" s="195">
        <v>27.33</v>
      </c>
      <c r="N57" s="195">
        <v>35.08</v>
      </c>
      <c r="O57" s="195">
        <v>0</v>
      </c>
      <c r="P57" s="195">
        <v>41.37</v>
      </c>
      <c r="Q57" s="195">
        <v>1.94</v>
      </c>
      <c r="R57" s="195">
        <v>12.73</v>
      </c>
      <c r="S57" s="195">
        <v>4.1500000000000004</v>
      </c>
      <c r="T57" s="195">
        <v>0</v>
      </c>
      <c r="U57" s="195">
        <v>61.29</v>
      </c>
      <c r="V57" s="195">
        <v>4.46</v>
      </c>
      <c r="W57" s="195">
        <v>12.62</v>
      </c>
      <c r="X57" s="195">
        <v>43.55</v>
      </c>
      <c r="Y57" s="195">
        <v>0</v>
      </c>
      <c r="Z57">
        <v>0</v>
      </c>
      <c r="AA57" s="195">
        <v>11.82</v>
      </c>
      <c r="AB57" s="195">
        <v>0</v>
      </c>
      <c r="AC57" s="195">
        <v>0</v>
      </c>
      <c r="AD57" s="195">
        <v>0</v>
      </c>
      <c r="AE57" s="195">
        <v>30</v>
      </c>
      <c r="AF57" s="195">
        <v>0</v>
      </c>
      <c r="AG57" s="195">
        <v>0</v>
      </c>
      <c r="AH57" s="195">
        <v>0</v>
      </c>
      <c r="AI57" s="195">
        <v>-1.63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75.11</v>
      </c>
      <c r="AQ57" s="195">
        <v>24.11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1.98</v>
      </c>
      <c r="L58" s="195">
        <v>206.54</v>
      </c>
      <c r="M58" s="195">
        <v>27.33</v>
      </c>
      <c r="N58" s="195">
        <v>35.08</v>
      </c>
      <c r="O58" s="195">
        <v>0</v>
      </c>
      <c r="P58" s="195">
        <v>41.37</v>
      </c>
      <c r="Q58" s="195">
        <v>1.94</v>
      </c>
      <c r="R58" s="195">
        <v>12.73</v>
      </c>
      <c r="S58" s="195">
        <v>4.1500000000000004</v>
      </c>
      <c r="T58" s="195">
        <v>0</v>
      </c>
      <c r="U58" s="195">
        <v>61.31</v>
      </c>
      <c r="V58" s="195">
        <v>4.57</v>
      </c>
      <c r="W58" s="195">
        <v>12.62</v>
      </c>
      <c r="X58" s="195">
        <v>43.81</v>
      </c>
      <c r="Y58" s="195">
        <v>0</v>
      </c>
      <c r="Z58">
        <v>0</v>
      </c>
      <c r="AA58" s="195">
        <v>11.82</v>
      </c>
      <c r="AB58" s="195">
        <v>0</v>
      </c>
      <c r="AC58" s="195">
        <v>0</v>
      </c>
      <c r="AD58" s="195">
        <v>0</v>
      </c>
      <c r="AE58" s="195">
        <v>30</v>
      </c>
      <c r="AF58" s="195">
        <v>0</v>
      </c>
      <c r="AG58" s="195">
        <v>0</v>
      </c>
      <c r="AH58" s="195">
        <v>0</v>
      </c>
      <c r="AI58" s="195">
        <v>-1.63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75.11</v>
      </c>
      <c r="AQ58" s="195">
        <v>24.11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1.98</v>
      </c>
      <c r="L59" s="195">
        <v>206.54</v>
      </c>
      <c r="M59" s="195">
        <v>27.33</v>
      </c>
      <c r="N59" s="195">
        <v>35.08</v>
      </c>
      <c r="O59" s="195">
        <v>0</v>
      </c>
      <c r="P59" s="195">
        <v>41.37</v>
      </c>
      <c r="Q59" s="195">
        <v>1.94</v>
      </c>
      <c r="R59" s="195">
        <v>12.73</v>
      </c>
      <c r="S59" s="195">
        <v>4.1500000000000004</v>
      </c>
      <c r="T59" s="195">
        <v>0</v>
      </c>
      <c r="U59" s="195">
        <v>61.31</v>
      </c>
      <c r="V59" s="195">
        <v>4.68</v>
      </c>
      <c r="W59" s="195">
        <v>12.62</v>
      </c>
      <c r="X59" s="195">
        <v>43.81</v>
      </c>
      <c r="Y59" s="195">
        <v>0</v>
      </c>
      <c r="Z59">
        <v>0</v>
      </c>
      <c r="AA59" s="195">
        <v>11.46</v>
      </c>
      <c r="AB59" s="195">
        <v>0</v>
      </c>
      <c r="AC59" s="195">
        <v>0</v>
      </c>
      <c r="AD59" s="195">
        <v>0</v>
      </c>
      <c r="AE59" s="195">
        <v>30</v>
      </c>
      <c r="AF59" s="195">
        <v>0</v>
      </c>
      <c r="AG59" s="195">
        <v>0</v>
      </c>
      <c r="AH59" s="195">
        <v>0</v>
      </c>
      <c r="AI59" s="195">
        <v>-1.63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75.11</v>
      </c>
      <c r="AQ59" s="195">
        <v>24.11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1.98</v>
      </c>
      <c r="L60" s="195">
        <v>230.91</v>
      </c>
      <c r="M60" s="195">
        <v>27.33</v>
      </c>
      <c r="N60" s="195">
        <v>35.08</v>
      </c>
      <c r="O60" s="195">
        <v>0</v>
      </c>
      <c r="P60" s="195">
        <v>41.37</v>
      </c>
      <c r="Q60" s="195">
        <v>1.94</v>
      </c>
      <c r="R60" s="195">
        <v>12.73</v>
      </c>
      <c r="S60" s="195">
        <v>4.1500000000000004</v>
      </c>
      <c r="T60" s="195">
        <v>0</v>
      </c>
      <c r="U60" s="195">
        <v>61.31</v>
      </c>
      <c r="V60" s="195">
        <v>4.78</v>
      </c>
      <c r="W60" s="195">
        <v>12.62</v>
      </c>
      <c r="X60" s="195">
        <v>43.81</v>
      </c>
      <c r="Y60" s="195">
        <v>0</v>
      </c>
      <c r="Z60">
        <v>0</v>
      </c>
      <c r="AA60" s="195">
        <v>11.46</v>
      </c>
      <c r="AB60" s="195">
        <v>0</v>
      </c>
      <c r="AC60" s="195">
        <v>0</v>
      </c>
      <c r="AD60" s="195">
        <v>0</v>
      </c>
      <c r="AE60" s="195">
        <v>30</v>
      </c>
      <c r="AF60" s="195">
        <v>0</v>
      </c>
      <c r="AG60" s="195">
        <v>0</v>
      </c>
      <c r="AH60" s="195">
        <v>0</v>
      </c>
      <c r="AI60" s="195">
        <v>-1.63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75.11</v>
      </c>
      <c r="AQ60" s="195">
        <v>24.11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1.98</v>
      </c>
      <c r="L61" s="195">
        <v>247.06</v>
      </c>
      <c r="M61" s="195">
        <v>27.33</v>
      </c>
      <c r="N61" s="195">
        <v>35.08</v>
      </c>
      <c r="O61" s="195">
        <v>0</v>
      </c>
      <c r="P61" s="195">
        <v>41.37</v>
      </c>
      <c r="Q61" s="195">
        <v>1.94</v>
      </c>
      <c r="R61" s="195">
        <v>12.69</v>
      </c>
      <c r="S61" s="195">
        <v>4.1500000000000004</v>
      </c>
      <c r="T61" s="195">
        <v>0</v>
      </c>
      <c r="U61" s="195">
        <v>61.31</v>
      </c>
      <c r="V61" s="195">
        <v>5.26</v>
      </c>
      <c r="W61" s="195">
        <v>12.62</v>
      </c>
      <c r="X61" s="195">
        <v>43.81</v>
      </c>
      <c r="Y61" s="195">
        <v>0</v>
      </c>
      <c r="Z61">
        <v>0</v>
      </c>
      <c r="AA61" s="195">
        <v>11.46</v>
      </c>
      <c r="AB61" s="195">
        <v>0</v>
      </c>
      <c r="AC61" s="195">
        <v>0</v>
      </c>
      <c r="AD61" s="195">
        <v>0</v>
      </c>
      <c r="AE61" s="195">
        <v>30</v>
      </c>
      <c r="AF61" s="195">
        <v>0</v>
      </c>
      <c r="AG61" s="195">
        <v>0</v>
      </c>
      <c r="AH61" s="195">
        <v>0</v>
      </c>
      <c r="AI61" s="195">
        <v>-1.63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76.09</v>
      </c>
      <c r="AQ61" s="195">
        <v>24.11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1.98</v>
      </c>
      <c r="L62" s="195">
        <v>262.45999999999998</v>
      </c>
      <c r="M62" s="195">
        <v>27.33</v>
      </c>
      <c r="N62" s="195">
        <v>35.08</v>
      </c>
      <c r="O62" s="195">
        <v>0</v>
      </c>
      <c r="P62" s="195">
        <v>41.37</v>
      </c>
      <c r="Q62" s="195">
        <v>1.94</v>
      </c>
      <c r="R62" s="195">
        <v>12.69</v>
      </c>
      <c r="S62" s="195">
        <v>4.1500000000000004</v>
      </c>
      <c r="T62" s="195">
        <v>0</v>
      </c>
      <c r="U62" s="195">
        <v>61.31</v>
      </c>
      <c r="V62" s="195">
        <v>5.26</v>
      </c>
      <c r="W62" s="195">
        <v>12.62</v>
      </c>
      <c r="X62" s="195">
        <v>43.81</v>
      </c>
      <c r="Y62" s="195">
        <v>0</v>
      </c>
      <c r="Z62">
        <v>0</v>
      </c>
      <c r="AA62" s="195">
        <v>11.46</v>
      </c>
      <c r="AB62" s="195">
        <v>0</v>
      </c>
      <c r="AC62" s="195">
        <v>0</v>
      </c>
      <c r="AD62" s="195">
        <v>0</v>
      </c>
      <c r="AE62" s="195">
        <v>30</v>
      </c>
      <c r="AF62" s="195">
        <v>0</v>
      </c>
      <c r="AG62" s="195">
        <v>0</v>
      </c>
      <c r="AH62" s="195">
        <v>0</v>
      </c>
      <c r="AI62" s="195">
        <v>-1.63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76.09</v>
      </c>
      <c r="AQ62" s="195">
        <v>24.11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1.98</v>
      </c>
      <c r="L63" s="195">
        <v>272.10000000000002</v>
      </c>
      <c r="M63" s="195">
        <v>27.33</v>
      </c>
      <c r="N63" s="195">
        <v>35.08</v>
      </c>
      <c r="O63" s="195">
        <v>0</v>
      </c>
      <c r="P63" s="195">
        <v>41.37</v>
      </c>
      <c r="Q63" s="195">
        <v>1.94</v>
      </c>
      <c r="R63" s="195">
        <v>12.59</v>
      </c>
      <c r="S63" s="195">
        <v>4.1500000000000004</v>
      </c>
      <c r="T63" s="195">
        <v>0</v>
      </c>
      <c r="U63" s="195">
        <v>61.84</v>
      </c>
      <c r="V63" s="195">
        <v>5.26</v>
      </c>
      <c r="W63" s="195">
        <v>12.62</v>
      </c>
      <c r="X63" s="195">
        <v>43.71</v>
      </c>
      <c r="Y63" s="195">
        <v>0</v>
      </c>
      <c r="Z63">
        <v>0</v>
      </c>
      <c r="AA63" s="195">
        <v>11.46</v>
      </c>
      <c r="AB63" s="195">
        <v>0</v>
      </c>
      <c r="AC63" s="195">
        <v>0</v>
      </c>
      <c r="AD63" s="195">
        <v>0</v>
      </c>
      <c r="AE63" s="195">
        <v>30</v>
      </c>
      <c r="AF63" s="195">
        <v>0</v>
      </c>
      <c r="AG63" s="195">
        <v>0</v>
      </c>
      <c r="AH63" s="195">
        <v>0</v>
      </c>
      <c r="AI63" s="195">
        <v>-1.63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76.09</v>
      </c>
      <c r="AQ63" s="195">
        <v>24.11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1.98</v>
      </c>
      <c r="L64" s="195">
        <v>276.39</v>
      </c>
      <c r="M64" s="195">
        <v>27.33</v>
      </c>
      <c r="N64" s="195">
        <v>35.08</v>
      </c>
      <c r="O64" s="195">
        <v>0</v>
      </c>
      <c r="P64" s="195">
        <v>41.37</v>
      </c>
      <c r="Q64" s="195">
        <v>1.94</v>
      </c>
      <c r="R64" s="195">
        <v>12.59</v>
      </c>
      <c r="S64" s="195">
        <v>4.1500000000000004</v>
      </c>
      <c r="T64" s="195">
        <v>0</v>
      </c>
      <c r="U64" s="195">
        <v>61.88</v>
      </c>
      <c r="V64" s="195">
        <v>5.26</v>
      </c>
      <c r="W64" s="195">
        <v>12.62</v>
      </c>
      <c r="X64" s="195">
        <v>43.81</v>
      </c>
      <c r="Y64" s="195">
        <v>0</v>
      </c>
      <c r="Z64">
        <v>0</v>
      </c>
      <c r="AA64" s="195">
        <v>11.46</v>
      </c>
      <c r="AB64" s="195">
        <v>0</v>
      </c>
      <c r="AC64" s="195">
        <v>0</v>
      </c>
      <c r="AD64" s="195">
        <v>0</v>
      </c>
      <c r="AE64" s="195">
        <v>30</v>
      </c>
      <c r="AF64" s="195">
        <v>0</v>
      </c>
      <c r="AG64" s="195">
        <v>0</v>
      </c>
      <c r="AH64" s="195">
        <v>0</v>
      </c>
      <c r="AI64" s="195">
        <v>-1.63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76.09</v>
      </c>
      <c r="AQ64" s="195">
        <v>24.11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1.98</v>
      </c>
      <c r="L65" s="195">
        <v>263.42</v>
      </c>
      <c r="M65" s="195">
        <v>27.33</v>
      </c>
      <c r="N65" s="195">
        <v>35.08</v>
      </c>
      <c r="O65" s="195">
        <v>0</v>
      </c>
      <c r="P65" s="195">
        <v>41.37</v>
      </c>
      <c r="Q65" s="195">
        <v>1.94</v>
      </c>
      <c r="R65" s="195">
        <v>12.59</v>
      </c>
      <c r="S65" s="195">
        <v>4.1500000000000004</v>
      </c>
      <c r="T65" s="195">
        <v>0</v>
      </c>
      <c r="U65" s="195">
        <v>61.88</v>
      </c>
      <c r="V65" s="195">
        <v>5.5</v>
      </c>
      <c r="W65" s="195">
        <v>12.62</v>
      </c>
      <c r="X65" s="195">
        <v>43.81</v>
      </c>
      <c r="Y65" s="195">
        <v>0</v>
      </c>
      <c r="Z65">
        <v>0</v>
      </c>
      <c r="AA65" s="195">
        <v>11.46</v>
      </c>
      <c r="AB65" s="195">
        <v>0</v>
      </c>
      <c r="AC65" s="195">
        <v>0</v>
      </c>
      <c r="AD65" s="195">
        <v>0</v>
      </c>
      <c r="AE65" s="195">
        <v>30</v>
      </c>
      <c r="AF65" s="195">
        <v>0</v>
      </c>
      <c r="AG65" s="195">
        <v>0</v>
      </c>
      <c r="AH65" s="195">
        <v>0</v>
      </c>
      <c r="AI65" s="195">
        <v>-1.63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71.28</v>
      </c>
      <c r="AQ65" s="195">
        <v>24.11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1.98</v>
      </c>
      <c r="L66" s="195">
        <v>254.91</v>
      </c>
      <c r="M66" s="195">
        <v>27.33</v>
      </c>
      <c r="N66" s="195">
        <v>35.08</v>
      </c>
      <c r="O66" s="195">
        <v>0</v>
      </c>
      <c r="P66" s="195">
        <v>41.37</v>
      </c>
      <c r="Q66" s="195">
        <v>1.94</v>
      </c>
      <c r="R66" s="195">
        <v>12.59</v>
      </c>
      <c r="S66" s="195">
        <v>4.1500000000000004</v>
      </c>
      <c r="T66" s="195">
        <v>0</v>
      </c>
      <c r="U66" s="195">
        <v>61.88</v>
      </c>
      <c r="V66" s="195">
        <v>5.5</v>
      </c>
      <c r="W66" s="195">
        <v>12.62</v>
      </c>
      <c r="X66" s="195">
        <v>43.81</v>
      </c>
      <c r="Y66" s="195">
        <v>0</v>
      </c>
      <c r="Z66">
        <v>0</v>
      </c>
      <c r="AA66" s="195">
        <v>11.46</v>
      </c>
      <c r="AB66" s="195">
        <v>0</v>
      </c>
      <c r="AC66" s="195">
        <v>0</v>
      </c>
      <c r="AD66" s="195">
        <v>0</v>
      </c>
      <c r="AE66" s="195">
        <v>30</v>
      </c>
      <c r="AF66" s="195">
        <v>0</v>
      </c>
      <c r="AG66" s="195">
        <v>0</v>
      </c>
      <c r="AH66" s="195">
        <v>0</v>
      </c>
      <c r="AI66" s="195">
        <v>-1.63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75.2</v>
      </c>
      <c r="AQ66" s="195">
        <v>24.11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1.99</v>
      </c>
      <c r="L67" s="195">
        <v>251.64</v>
      </c>
      <c r="M67" s="195">
        <v>27.33</v>
      </c>
      <c r="N67" s="195">
        <v>35.08</v>
      </c>
      <c r="O67" s="195">
        <v>0</v>
      </c>
      <c r="P67" s="195">
        <v>41.37</v>
      </c>
      <c r="Q67" s="195">
        <v>1.94</v>
      </c>
      <c r="R67" s="195">
        <v>12.59</v>
      </c>
      <c r="S67" s="195">
        <v>4.22</v>
      </c>
      <c r="T67" s="195">
        <v>0</v>
      </c>
      <c r="U67" s="195">
        <v>61.88</v>
      </c>
      <c r="V67" s="195">
        <v>5.91</v>
      </c>
      <c r="W67" s="195">
        <v>12.62</v>
      </c>
      <c r="X67" s="195">
        <v>43.81</v>
      </c>
      <c r="Y67" s="195">
        <v>0</v>
      </c>
      <c r="Z67">
        <v>0</v>
      </c>
      <c r="AA67" s="195">
        <v>11.46</v>
      </c>
      <c r="AB67" s="195">
        <v>0</v>
      </c>
      <c r="AC67" s="195">
        <v>0</v>
      </c>
      <c r="AD67" s="195">
        <v>0</v>
      </c>
      <c r="AE67" s="195">
        <v>30</v>
      </c>
      <c r="AF67" s="195">
        <v>0</v>
      </c>
      <c r="AG67" s="195">
        <v>0</v>
      </c>
      <c r="AH67" s="195">
        <v>0</v>
      </c>
      <c r="AI67" s="195">
        <v>-1.63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75.2</v>
      </c>
      <c r="AQ67" s="195">
        <v>24.35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1.99</v>
      </c>
      <c r="L68" s="195">
        <v>240.15</v>
      </c>
      <c r="M68" s="195">
        <v>27.33</v>
      </c>
      <c r="N68" s="195">
        <v>35.08</v>
      </c>
      <c r="O68" s="195">
        <v>0</v>
      </c>
      <c r="P68" s="195">
        <v>41.37</v>
      </c>
      <c r="Q68" s="195">
        <v>1.94</v>
      </c>
      <c r="R68" s="195">
        <v>12.59</v>
      </c>
      <c r="S68" s="195">
        <v>4.22</v>
      </c>
      <c r="T68" s="195">
        <v>0</v>
      </c>
      <c r="U68" s="195">
        <v>61.88</v>
      </c>
      <c r="V68" s="195">
        <v>5.94</v>
      </c>
      <c r="W68" s="195">
        <v>12.62</v>
      </c>
      <c r="X68" s="195">
        <v>43.81</v>
      </c>
      <c r="Y68" s="195">
        <v>0</v>
      </c>
      <c r="Z68">
        <v>0</v>
      </c>
      <c r="AA68" s="195">
        <v>11.46</v>
      </c>
      <c r="AB68" s="195">
        <v>0</v>
      </c>
      <c r="AC68" s="195">
        <v>0</v>
      </c>
      <c r="AD68" s="195">
        <v>0</v>
      </c>
      <c r="AE68" s="195">
        <v>30</v>
      </c>
      <c r="AF68" s="195">
        <v>0</v>
      </c>
      <c r="AG68" s="195">
        <v>0</v>
      </c>
      <c r="AH68" s="195">
        <v>0</v>
      </c>
      <c r="AI68" s="195">
        <v>-1.63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75.2</v>
      </c>
      <c r="AQ68" s="195">
        <v>24.35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1.94</v>
      </c>
      <c r="L69" s="195">
        <v>238.22</v>
      </c>
      <c r="M69" s="195">
        <v>27.33</v>
      </c>
      <c r="N69" s="195">
        <v>35.08</v>
      </c>
      <c r="O69" s="195">
        <v>0</v>
      </c>
      <c r="P69" s="195">
        <v>41.37</v>
      </c>
      <c r="Q69" s="195">
        <v>1.94</v>
      </c>
      <c r="R69" s="195">
        <v>12.59</v>
      </c>
      <c r="S69" s="195">
        <v>3.62</v>
      </c>
      <c r="T69" s="195">
        <v>0</v>
      </c>
      <c r="U69" s="195">
        <v>61.88</v>
      </c>
      <c r="V69" s="195">
        <v>5.94</v>
      </c>
      <c r="W69" s="195">
        <v>12.63</v>
      </c>
      <c r="X69" s="195">
        <v>43.81</v>
      </c>
      <c r="Y69" s="195">
        <v>0</v>
      </c>
      <c r="Z69">
        <v>0</v>
      </c>
      <c r="AA69" s="195">
        <v>11.46</v>
      </c>
      <c r="AB69" s="195">
        <v>0</v>
      </c>
      <c r="AC69" s="195">
        <v>0</v>
      </c>
      <c r="AD69" s="195">
        <v>0</v>
      </c>
      <c r="AE69" s="195">
        <v>30</v>
      </c>
      <c r="AF69" s="195">
        <v>0</v>
      </c>
      <c r="AG69" s="195">
        <v>0</v>
      </c>
      <c r="AH69" s="195">
        <v>0</v>
      </c>
      <c r="AI69" s="195">
        <v>-1.63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75.2</v>
      </c>
      <c r="AQ69" s="195">
        <v>24.11</v>
      </c>
      <c r="AR69" s="195">
        <v>21.9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1.94</v>
      </c>
      <c r="L70" s="195">
        <v>229.09</v>
      </c>
      <c r="M70" s="195">
        <v>27.33</v>
      </c>
      <c r="N70" s="195">
        <v>35.08</v>
      </c>
      <c r="O70" s="195">
        <v>0</v>
      </c>
      <c r="P70" s="195">
        <v>41.37</v>
      </c>
      <c r="Q70" s="195">
        <v>1.94</v>
      </c>
      <c r="R70" s="195">
        <v>12.59</v>
      </c>
      <c r="S70" s="195">
        <v>3.62</v>
      </c>
      <c r="T70" s="195">
        <v>0</v>
      </c>
      <c r="U70" s="195">
        <v>61.88</v>
      </c>
      <c r="V70" s="195">
        <v>5.94</v>
      </c>
      <c r="W70" s="195">
        <v>12.63</v>
      </c>
      <c r="X70" s="195">
        <v>43.81</v>
      </c>
      <c r="Y70" s="195">
        <v>0</v>
      </c>
      <c r="Z70">
        <v>0</v>
      </c>
      <c r="AA70" s="195">
        <v>11.46</v>
      </c>
      <c r="AB70" s="195">
        <v>0</v>
      </c>
      <c r="AC70" s="195">
        <v>0</v>
      </c>
      <c r="AD70" s="195">
        <v>0</v>
      </c>
      <c r="AE70" s="195">
        <v>30</v>
      </c>
      <c r="AF70" s="195">
        <v>0</v>
      </c>
      <c r="AG70" s="195">
        <v>0</v>
      </c>
      <c r="AH70" s="195">
        <v>0</v>
      </c>
      <c r="AI70" s="195">
        <v>-1.63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75.2</v>
      </c>
      <c r="AQ70" s="195">
        <v>24.11</v>
      </c>
      <c r="AR70" s="195">
        <v>19.59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1.94</v>
      </c>
      <c r="L71" s="195">
        <v>217.95</v>
      </c>
      <c r="M71" s="195">
        <v>27.33</v>
      </c>
      <c r="N71" s="195">
        <v>35.08</v>
      </c>
      <c r="O71" s="195">
        <v>0</v>
      </c>
      <c r="P71" s="195">
        <v>41.37</v>
      </c>
      <c r="Q71" s="195">
        <v>1.94</v>
      </c>
      <c r="R71" s="195">
        <v>12.59</v>
      </c>
      <c r="S71" s="195">
        <v>1.94</v>
      </c>
      <c r="T71" s="195">
        <v>0</v>
      </c>
      <c r="U71" s="195">
        <v>61.88</v>
      </c>
      <c r="V71" s="195">
        <v>5.94</v>
      </c>
      <c r="W71" s="195">
        <v>12.63</v>
      </c>
      <c r="X71" s="195">
        <v>43.81</v>
      </c>
      <c r="Y71" s="195">
        <v>0</v>
      </c>
      <c r="Z71">
        <v>0</v>
      </c>
      <c r="AA71" s="195">
        <v>11.46</v>
      </c>
      <c r="AB71" s="195">
        <v>0</v>
      </c>
      <c r="AC71" s="195">
        <v>0</v>
      </c>
      <c r="AD71" s="195">
        <v>0</v>
      </c>
      <c r="AE71" s="195">
        <v>30</v>
      </c>
      <c r="AF71" s="195">
        <v>0</v>
      </c>
      <c r="AG71" s="195">
        <v>0</v>
      </c>
      <c r="AH71" s="195">
        <v>0</v>
      </c>
      <c r="AI71" s="195">
        <v>-1.63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75.2</v>
      </c>
      <c r="AQ71" s="195">
        <v>24.11</v>
      </c>
      <c r="AR71" s="195">
        <v>15.48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1.94</v>
      </c>
      <c r="L72" s="195">
        <v>211.25</v>
      </c>
      <c r="M72" s="195">
        <v>27.33</v>
      </c>
      <c r="N72" s="195">
        <v>35.08</v>
      </c>
      <c r="O72" s="195">
        <v>0</v>
      </c>
      <c r="P72" s="195">
        <v>41.37</v>
      </c>
      <c r="Q72" s="195">
        <v>1.94</v>
      </c>
      <c r="R72" s="195">
        <v>12.59</v>
      </c>
      <c r="S72" s="195">
        <v>1.94</v>
      </c>
      <c r="T72" s="195">
        <v>0</v>
      </c>
      <c r="U72" s="195">
        <v>61.88</v>
      </c>
      <c r="V72" s="195">
        <v>5.94</v>
      </c>
      <c r="W72" s="195">
        <v>12.63</v>
      </c>
      <c r="X72" s="195">
        <v>43.81</v>
      </c>
      <c r="Y72" s="195">
        <v>0</v>
      </c>
      <c r="Z72">
        <v>0</v>
      </c>
      <c r="AA72" s="195">
        <v>11.46</v>
      </c>
      <c r="AB72" s="195">
        <v>0</v>
      </c>
      <c r="AC72" s="195">
        <v>0</v>
      </c>
      <c r="AD72" s="195">
        <v>0</v>
      </c>
      <c r="AE72" s="195">
        <v>30</v>
      </c>
      <c r="AF72" s="195">
        <v>0</v>
      </c>
      <c r="AG72" s="195">
        <v>0</v>
      </c>
      <c r="AH72" s="195">
        <v>0</v>
      </c>
      <c r="AI72" s="195">
        <v>-1.63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75.2</v>
      </c>
      <c r="AQ72" s="195">
        <v>24.11</v>
      </c>
      <c r="AR72" s="195">
        <v>12.17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1.94</v>
      </c>
      <c r="L73" s="195">
        <v>203.28</v>
      </c>
      <c r="M73" s="195">
        <v>27.33</v>
      </c>
      <c r="N73" s="195">
        <v>35.08</v>
      </c>
      <c r="O73" s="195">
        <v>0</v>
      </c>
      <c r="P73" s="195">
        <v>41.37</v>
      </c>
      <c r="Q73" s="195">
        <v>1.94</v>
      </c>
      <c r="R73" s="195">
        <v>12.59</v>
      </c>
      <c r="S73" s="195">
        <v>1.94</v>
      </c>
      <c r="T73" s="195">
        <v>0</v>
      </c>
      <c r="U73" s="195">
        <v>61.81</v>
      </c>
      <c r="V73" s="195">
        <v>6.16</v>
      </c>
      <c r="W73" s="195">
        <v>12.63</v>
      </c>
      <c r="X73" s="195">
        <v>43.81</v>
      </c>
      <c r="Y73" s="195">
        <v>0</v>
      </c>
      <c r="Z73">
        <v>0</v>
      </c>
      <c r="AA73" s="195">
        <v>11.46</v>
      </c>
      <c r="AB73" s="195">
        <v>0</v>
      </c>
      <c r="AC73" s="195">
        <v>0</v>
      </c>
      <c r="AD73" s="195">
        <v>0</v>
      </c>
      <c r="AE73" s="195">
        <v>30</v>
      </c>
      <c r="AF73" s="195">
        <v>0</v>
      </c>
      <c r="AG73" s="195">
        <v>0</v>
      </c>
      <c r="AH73" s="195">
        <v>0</v>
      </c>
      <c r="AI73" s="195">
        <v>-1.63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75.2</v>
      </c>
      <c r="AQ73" s="195">
        <v>24.09</v>
      </c>
      <c r="AR73" s="195">
        <v>10.31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1.94</v>
      </c>
      <c r="L74" s="195">
        <v>203.28</v>
      </c>
      <c r="M74" s="195">
        <v>27.33</v>
      </c>
      <c r="N74" s="195">
        <v>35.08</v>
      </c>
      <c r="O74" s="195">
        <v>0</v>
      </c>
      <c r="P74" s="195">
        <v>41.37</v>
      </c>
      <c r="Q74" s="195">
        <v>1.94</v>
      </c>
      <c r="R74" s="195">
        <v>12.59</v>
      </c>
      <c r="S74" s="195">
        <v>1.94</v>
      </c>
      <c r="T74" s="195">
        <v>0</v>
      </c>
      <c r="U74" s="195">
        <v>61.81</v>
      </c>
      <c r="V74" s="195">
        <v>6.16</v>
      </c>
      <c r="W74" s="195">
        <v>12.63</v>
      </c>
      <c r="X74" s="195">
        <v>43.81</v>
      </c>
      <c r="Y74" s="195">
        <v>0</v>
      </c>
      <c r="Z74">
        <v>0</v>
      </c>
      <c r="AA74" s="195">
        <v>11.46</v>
      </c>
      <c r="AB74" s="195">
        <v>0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-1.63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75.2</v>
      </c>
      <c r="AQ74" s="195">
        <v>24.09</v>
      </c>
      <c r="AR74" s="195">
        <v>7.5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1.94</v>
      </c>
      <c r="L75" s="195">
        <v>203.28</v>
      </c>
      <c r="M75" s="195">
        <v>27.33</v>
      </c>
      <c r="N75" s="195">
        <v>35.08</v>
      </c>
      <c r="O75" s="195">
        <v>0</v>
      </c>
      <c r="P75" s="195">
        <v>41.37</v>
      </c>
      <c r="Q75" s="195">
        <v>1.94</v>
      </c>
      <c r="R75" s="195">
        <v>12.59</v>
      </c>
      <c r="S75" s="195">
        <v>1.94</v>
      </c>
      <c r="T75" s="195">
        <v>0</v>
      </c>
      <c r="U75" s="195">
        <v>61.81</v>
      </c>
      <c r="V75" s="195">
        <v>6.16</v>
      </c>
      <c r="W75" s="195">
        <v>13.04</v>
      </c>
      <c r="X75" s="195">
        <v>43.81</v>
      </c>
      <c r="Y75" s="195">
        <v>0</v>
      </c>
      <c r="Z75">
        <v>0</v>
      </c>
      <c r="AA75" s="195">
        <v>11.82</v>
      </c>
      <c r="AB75" s="195">
        <v>0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-1.63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75.2</v>
      </c>
      <c r="AQ75" s="195">
        <v>24.09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1.94</v>
      </c>
      <c r="L76" s="195">
        <v>203.28</v>
      </c>
      <c r="M76" s="195">
        <v>27.33</v>
      </c>
      <c r="N76" s="195">
        <v>35.08</v>
      </c>
      <c r="O76" s="195">
        <v>0</v>
      </c>
      <c r="P76" s="195">
        <v>41.37</v>
      </c>
      <c r="Q76" s="195">
        <v>1.94</v>
      </c>
      <c r="R76" s="195">
        <v>12.59</v>
      </c>
      <c r="S76" s="195">
        <v>1.94</v>
      </c>
      <c r="T76" s="195">
        <v>0</v>
      </c>
      <c r="U76" s="195">
        <v>61.81</v>
      </c>
      <c r="V76" s="195">
        <v>6.16</v>
      </c>
      <c r="W76" s="195">
        <v>13.04</v>
      </c>
      <c r="X76" s="195">
        <v>43.81</v>
      </c>
      <c r="Y76" s="195">
        <v>0</v>
      </c>
      <c r="Z76">
        <v>0</v>
      </c>
      <c r="AA76" s="195">
        <v>11.82</v>
      </c>
      <c r="AB76" s="195">
        <v>0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-1.63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75.2</v>
      </c>
      <c r="AQ76" s="195">
        <v>24.09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1.94</v>
      </c>
      <c r="L77" s="195">
        <v>203.28</v>
      </c>
      <c r="M77" s="195">
        <v>27.33</v>
      </c>
      <c r="N77" s="195">
        <v>35.08</v>
      </c>
      <c r="O77" s="195">
        <v>0</v>
      </c>
      <c r="P77" s="195">
        <v>41.37</v>
      </c>
      <c r="Q77" s="195">
        <v>1.94</v>
      </c>
      <c r="R77" s="195">
        <v>12.59</v>
      </c>
      <c r="S77" s="195">
        <v>1.94</v>
      </c>
      <c r="T77" s="195">
        <v>0</v>
      </c>
      <c r="U77" s="195">
        <v>61.81</v>
      </c>
      <c r="V77" s="195">
        <v>6.16</v>
      </c>
      <c r="W77" s="195">
        <v>12.62</v>
      </c>
      <c r="X77" s="195">
        <v>43.81</v>
      </c>
      <c r="Y77" s="195">
        <v>0</v>
      </c>
      <c r="Z77">
        <v>0</v>
      </c>
      <c r="AA77" s="195">
        <v>11.82</v>
      </c>
      <c r="AB77" s="195">
        <v>0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-1.63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75.2</v>
      </c>
      <c r="AQ77" s="195">
        <v>24.11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1.94</v>
      </c>
      <c r="L78" s="195">
        <v>203.28</v>
      </c>
      <c r="M78" s="195">
        <v>27.33</v>
      </c>
      <c r="N78" s="195">
        <v>35.08</v>
      </c>
      <c r="O78" s="195">
        <v>0</v>
      </c>
      <c r="P78" s="195">
        <v>41.37</v>
      </c>
      <c r="Q78" s="195">
        <v>1.94</v>
      </c>
      <c r="R78" s="195">
        <v>12.59</v>
      </c>
      <c r="S78" s="195">
        <v>1.94</v>
      </c>
      <c r="T78" s="195">
        <v>0</v>
      </c>
      <c r="U78" s="195">
        <v>61.81</v>
      </c>
      <c r="V78" s="195">
        <v>6.16</v>
      </c>
      <c r="W78" s="195">
        <v>12.62</v>
      </c>
      <c r="X78" s="195">
        <v>43.81</v>
      </c>
      <c r="Y78" s="195">
        <v>0</v>
      </c>
      <c r="Z78">
        <v>0</v>
      </c>
      <c r="AA78" s="195">
        <v>11.82</v>
      </c>
      <c r="AB78" s="195">
        <v>0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-1.63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75.2</v>
      </c>
      <c r="AQ78" s="195">
        <v>24.11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2.91</v>
      </c>
      <c r="L79" s="195">
        <v>264.42</v>
      </c>
      <c r="M79" s="195">
        <v>27.33</v>
      </c>
      <c r="N79" s="195">
        <v>35.08</v>
      </c>
      <c r="O79" s="195">
        <v>0</v>
      </c>
      <c r="P79" s="195">
        <v>41.37</v>
      </c>
      <c r="Q79" s="195">
        <v>1.94</v>
      </c>
      <c r="R79" s="195">
        <v>12.59</v>
      </c>
      <c r="S79" s="195">
        <v>1.94</v>
      </c>
      <c r="T79" s="195">
        <v>0</v>
      </c>
      <c r="U79" s="195">
        <v>61.81</v>
      </c>
      <c r="V79" s="195">
        <v>6.16</v>
      </c>
      <c r="W79" s="195">
        <v>12.62</v>
      </c>
      <c r="X79" s="195">
        <v>43.81</v>
      </c>
      <c r="Y79" s="195">
        <v>0</v>
      </c>
      <c r="Z79">
        <v>0</v>
      </c>
      <c r="AA79" s="195">
        <v>11.82</v>
      </c>
      <c r="AB79" s="195">
        <v>0</v>
      </c>
      <c r="AC79" s="195">
        <v>0</v>
      </c>
      <c r="AD79" s="195">
        <v>0</v>
      </c>
      <c r="AE79" s="195">
        <v>30</v>
      </c>
      <c r="AF79" s="195">
        <v>0</v>
      </c>
      <c r="AG79" s="195">
        <v>0</v>
      </c>
      <c r="AH79" s="195">
        <v>0</v>
      </c>
      <c r="AI79" s="195">
        <v>-1.63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75.2</v>
      </c>
      <c r="AQ79" s="195">
        <v>24.11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1.94</v>
      </c>
      <c r="L80" s="195">
        <v>271.04000000000002</v>
      </c>
      <c r="M80" s="195">
        <v>27.33</v>
      </c>
      <c r="N80" s="195">
        <v>35.08</v>
      </c>
      <c r="O80" s="195">
        <v>0</v>
      </c>
      <c r="P80" s="195">
        <v>41.37</v>
      </c>
      <c r="Q80" s="195">
        <v>1.94</v>
      </c>
      <c r="R80" s="195">
        <v>12.59</v>
      </c>
      <c r="S80" s="195">
        <v>1.94</v>
      </c>
      <c r="T80" s="195">
        <v>0</v>
      </c>
      <c r="U80" s="195">
        <v>61.81</v>
      </c>
      <c r="V80" s="195">
        <v>6.16</v>
      </c>
      <c r="W80" s="195">
        <v>12.62</v>
      </c>
      <c r="X80" s="195">
        <v>43.81</v>
      </c>
      <c r="Y80" s="195">
        <v>0</v>
      </c>
      <c r="Z80">
        <v>0</v>
      </c>
      <c r="AA80" s="195">
        <v>11.82</v>
      </c>
      <c r="AB80" s="195">
        <v>0</v>
      </c>
      <c r="AC80" s="195">
        <v>0</v>
      </c>
      <c r="AD80" s="195">
        <v>0</v>
      </c>
      <c r="AE80" s="195">
        <v>30</v>
      </c>
      <c r="AF80" s="195">
        <v>0</v>
      </c>
      <c r="AG80" s="195">
        <v>0</v>
      </c>
      <c r="AH80" s="195">
        <v>0</v>
      </c>
      <c r="AI80" s="195">
        <v>-1.63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75.2</v>
      </c>
      <c r="AQ80" s="195">
        <v>24.11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1.94</v>
      </c>
      <c r="L81" s="195">
        <v>290.39999999999998</v>
      </c>
      <c r="M81" s="195">
        <v>27.33</v>
      </c>
      <c r="N81" s="195">
        <v>35.08</v>
      </c>
      <c r="O81" s="195">
        <v>0</v>
      </c>
      <c r="P81" s="195">
        <v>41.37</v>
      </c>
      <c r="Q81" s="195">
        <v>1.94</v>
      </c>
      <c r="R81" s="195">
        <v>12.59</v>
      </c>
      <c r="S81" s="195">
        <v>1.94</v>
      </c>
      <c r="T81" s="195">
        <v>0</v>
      </c>
      <c r="U81" s="195">
        <v>61.81</v>
      </c>
      <c r="V81" s="195">
        <v>6.16</v>
      </c>
      <c r="W81" s="195">
        <v>12.38</v>
      </c>
      <c r="X81" s="195">
        <v>43.81</v>
      </c>
      <c r="Y81" s="195">
        <v>0</v>
      </c>
      <c r="Z81">
        <v>0</v>
      </c>
      <c r="AA81" s="195">
        <v>11.82</v>
      </c>
      <c r="AB81" s="195">
        <v>0</v>
      </c>
      <c r="AC81" s="195">
        <v>0</v>
      </c>
      <c r="AD81" s="195">
        <v>0</v>
      </c>
      <c r="AE81" s="195">
        <v>30</v>
      </c>
      <c r="AF81" s="195">
        <v>0</v>
      </c>
      <c r="AG81" s="195">
        <v>0</v>
      </c>
      <c r="AH81" s="195">
        <v>0</v>
      </c>
      <c r="AI81" s="195">
        <v>-1.63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75.2</v>
      </c>
      <c r="AQ81" s="195">
        <v>24.11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1.94</v>
      </c>
      <c r="L82" s="195">
        <v>338.8</v>
      </c>
      <c r="M82" s="195">
        <v>27.33</v>
      </c>
      <c r="N82" s="195">
        <v>35.08</v>
      </c>
      <c r="O82" s="195">
        <v>0</v>
      </c>
      <c r="P82" s="195">
        <v>41.37</v>
      </c>
      <c r="Q82" s="195">
        <v>1.94</v>
      </c>
      <c r="R82" s="195">
        <v>12.59</v>
      </c>
      <c r="S82" s="195">
        <v>1.94</v>
      </c>
      <c r="T82" s="195">
        <v>0</v>
      </c>
      <c r="U82" s="195">
        <v>61.81</v>
      </c>
      <c r="V82" s="195">
        <v>6.16</v>
      </c>
      <c r="W82" s="195">
        <v>12.38</v>
      </c>
      <c r="X82" s="195">
        <v>43.81</v>
      </c>
      <c r="Y82" s="195">
        <v>0</v>
      </c>
      <c r="Z82">
        <v>0</v>
      </c>
      <c r="AA82" s="195">
        <v>11.82</v>
      </c>
      <c r="AB82" s="195">
        <v>0</v>
      </c>
      <c r="AC82" s="195">
        <v>0</v>
      </c>
      <c r="AD82" s="195">
        <v>0</v>
      </c>
      <c r="AE82" s="195">
        <v>30</v>
      </c>
      <c r="AF82" s="195">
        <v>0</v>
      </c>
      <c r="AG82" s="195">
        <v>0</v>
      </c>
      <c r="AH82" s="195">
        <v>0</v>
      </c>
      <c r="AI82" s="195">
        <v>-1.63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75.2</v>
      </c>
      <c r="AQ82" s="195">
        <v>24.11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1.94</v>
      </c>
      <c r="L83" s="195">
        <v>338.8</v>
      </c>
      <c r="M83" s="195">
        <v>27.33</v>
      </c>
      <c r="N83" s="195">
        <v>35.08</v>
      </c>
      <c r="O83" s="195">
        <v>0</v>
      </c>
      <c r="P83" s="195">
        <v>41.37</v>
      </c>
      <c r="Q83" s="195">
        <v>1.94</v>
      </c>
      <c r="R83" s="195">
        <v>12.59</v>
      </c>
      <c r="S83" s="195">
        <v>1.94</v>
      </c>
      <c r="T83" s="195">
        <v>0</v>
      </c>
      <c r="U83" s="195">
        <v>61.81</v>
      </c>
      <c r="V83" s="195">
        <v>6.16</v>
      </c>
      <c r="W83" s="195">
        <v>12.38</v>
      </c>
      <c r="X83" s="195">
        <v>43.81</v>
      </c>
      <c r="Y83" s="195">
        <v>0</v>
      </c>
      <c r="Z83">
        <v>0</v>
      </c>
      <c r="AA83" s="195">
        <v>11.82</v>
      </c>
      <c r="AB83" s="195">
        <v>0</v>
      </c>
      <c r="AC83" s="195">
        <v>0</v>
      </c>
      <c r="AD83" s="195">
        <v>0</v>
      </c>
      <c r="AE83" s="195">
        <v>30</v>
      </c>
      <c r="AF83" s="195">
        <v>0</v>
      </c>
      <c r="AG83" s="195">
        <v>0</v>
      </c>
      <c r="AH83" s="195">
        <v>0</v>
      </c>
      <c r="AI83" s="195">
        <v>-1.63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75.2</v>
      </c>
      <c r="AQ83" s="195">
        <v>24.11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1.94</v>
      </c>
      <c r="L84" s="195">
        <v>338.8</v>
      </c>
      <c r="M84" s="195">
        <v>27.33</v>
      </c>
      <c r="N84" s="195">
        <v>35.08</v>
      </c>
      <c r="O84" s="195">
        <v>0</v>
      </c>
      <c r="P84" s="195">
        <v>41.37</v>
      </c>
      <c r="Q84" s="195">
        <v>1.94</v>
      </c>
      <c r="R84" s="195">
        <v>12.59</v>
      </c>
      <c r="S84" s="195">
        <v>1.94</v>
      </c>
      <c r="T84" s="195">
        <v>0</v>
      </c>
      <c r="U84" s="195">
        <v>61.81</v>
      </c>
      <c r="V84" s="195">
        <v>6.16</v>
      </c>
      <c r="W84" s="195">
        <v>12.38</v>
      </c>
      <c r="X84" s="195">
        <v>43.81</v>
      </c>
      <c r="Y84" s="195">
        <v>0</v>
      </c>
      <c r="Z84">
        <v>0</v>
      </c>
      <c r="AA84" s="195">
        <v>11.82</v>
      </c>
      <c r="AB84" s="195">
        <v>0</v>
      </c>
      <c r="AC84" s="195">
        <v>0</v>
      </c>
      <c r="AD84" s="195">
        <v>0</v>
      </c>
      <c r="AE84" s="195">
        <v>30</v>
      </c>
      <c r="AF84" s="195">
        <v>0</v>
      </c>
      <c r="AG84" s="195">
        <v>0</v>
      </c>
      <c r="AH84" s="195">
        <v>0</v>
      </c>
      <c r="AI84" s="195">
        <v>-1.63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75.2</v>
      </c>
      <c r="AQ84" s="195">
        <v>24.11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1.94</v>
      </c>
      <c r="L85" s="195">
        <v>338.8</v>
      </c>
      <c r="M85" s="195">
        <v>27.33</v>
      </c>
      <c r="N85" s="195">
        <v>35.08</v>
      </c>
      <c r="O85" s="195">
        <v>0</v>
      </c>
      <c r="P85" s="195">
        <v>41.37</v>
      </c>
      <c r="Q85" s="195">
        <v>1.94</v>
      </c>
      <c r="R85" s="195">
        <v>12.59</v>
      </c>
      <c r="S85" s="195">
        <v>1.94</v>
      </c>
      <c r="T85" s="195">
        <v>0</v>
      </c>
      <c r="U85" s="195">
        <v>61.81</v>
      </c>
      <c r="V85" s="195">
        <v>6.16</v>
      </c>
      <c r="W85" s="195">
        <v>12.38</v>
      </c>
      <c r="X85" s="195">
        <v>43.81</v>
      </c>
      <c r="Y85" s="195">
        <v>0</v>
      </c>
      <c r="Z85">
        <v>0</v>
      </c>
      <c r="AA85" s="195">
        <v>11.82</v>
      </c>
      <c r="AB85" s="195">
        <v>0</v>
      </c>
      <c r="AC85" s="195">
        <v>0</v>
      </c>
      <c r="AD85" s="195">
        <v>0</v>
      </c>
      <c r="AE85" s="195">
        <v>30</v>
      </c>
      <c r="AF85" s="195">
        <v>0</v>
      </c>
      <c r="AG85" s="195">
        <v>0</v>
      </c>
      <c r="AH85" s="195">
        <v>0</v>
      </c>
      <c r="AI85" s="195">
        <v>-1.63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75.2</v>
      </c>
      <c r="AQ85" s="195">
        <v>24.11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1.94</v>
      </c>
      <c r="L86" s="195">
        <v>338.8</v>
      </c>
      <c r="M86" s="195">
        <v>27.33</v>
      </c>
      <c r="N86" s="195">
        <v>35.08</v>
      </c>
      <c r="O86" s="195">
        <v>0</v>
      </c>
      <c r="P86" s="195">
        <v>41.37</v>
      </c>
      <c r="Q86" s="195">
        <v>1.94</v>
      </c>
      <c r="R86" s="195">
        <v>12.59</v>
      </c>
      <c r="S86" s="195">
        <v>1.94</v>
      </c>
      <c r="T86" s="195">
        <v>0</v>
      </c>
      <c r="U86" s="195">
        <v>61.81</v>
      </c>
      <c r="V86" s="195">
        <v>6.16</v>
      </c>
      <c r="W86" s="195">
        <v>12.38</v>
      </c>
      <c r="X86" s="195">
        <v>43.81</v>
      </c>
      <c r="Y86" s="195">
        <v>0</v>
      </c>
      <c r="Z86">
        <v>0</v>
      </c>
      <c r="AA86" s="195">
        <v>11.82</v>
      </c>
      <c r="AB86" s="195">
        <v>0</v>
      </c>
      <c r="AC86" s="195">
        <v>0</v>
      </c>
      <c r="AD86" s="195">
        <v>0</v>
      </c>
      <c r="AE86" s="195">
        <v>30</v>
      </c>
      <c r="AF86" s="195">
        <v>0</v>
      </c>
      <c r="AG86" s="195">
        <v>0</v>
      </c>
      <c r="AH86" s="195">
        <v>0</v>
      </c>
      <c r="AI86" s="195">
        <v>-1.63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75.2</v>
      </c>
      <c r="AQ86" s="195">
        <v>24.11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1.94</v>
      </c>
      <c r="L87" s="195">
        <v>338.8</v>
      </c>
      <c r="M87" s="195">
        <v>27.33</v>
      </c>
      <c r="N87" s="195">
        <v>35.08</v>
      </c>
      <c r="O87" s="195">
        <v>0</v>
      </c>
      <c r="P87" s="195">
        <v>41.37</v>
      </c>
      <c r="Q87" s="195">
        <v>1.94</v>
      </c>
      <c r="R87" s="195">
        <v>12.59</v>
      </c>
      <c r="S87" s="195">
        <v>1.94</v>
      </c>
      <c r="T87" s="195">
        <v>0</v>
      </c>
      <c r="U87" s="195">
        <v>61.81</v>
      </c>
      <c r="V87" s="195">
        <v>6.16</v>
      </c>
      <c r="W87" s="195">
        <v>12.62</v>
      </c>
      <c r="X87" s="195">
        <v>43.81</v>
      </c>
      <c r="Y87" s="195">
        <v>0</v>
      </c>
      <c r="Z87">
        <v>0</v>
      </c>
      <c r="AA87" s="195">
        <v>11.82</v>
      </c>
      <c r="AB87" s="195">
        <v>0</v>
      </c>
      <c r="AC87" s="195">
        <v>0</v>
      </c>
      <c r="AD87" s="195">
        <v>0</v>
      </c>
      <c r="AE87" s="195">
        <v>30</v>
      </c>
      <c r="AF87" s="195">
        <v>0</v>
      </c>
      <c r="AG87" s="195">
        <v>0</v>
      </c>
      <c r="AH87" s="195">
        <v>0</v>
      </c>
      <c r="AI87" s="195">
        <v>-1.63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75.2</v>
      </c>
      <c r="AQ87" s="195">
        <v>24.11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1.94</v>
      </c>
      <c r="L88" s="195">
        <v>338.8</v>
      </c>
      <c r="M88" s="195">
        <v>27.33</v>
      </c>
      <c r="N88" s="195">
        <v>35.08</v>
      </c>
      <c r="O88" s="195">
        <v>0</v>
      </c>
      <c r="P88" s="195">
        <v>41.37</v>
      </c>
      <c r="Q88" s="195">
        <v>1.94</v>
      </c>
      <c r="R88" s="195">
        <v>12.59</v>
      </c>
      <c r="S88" s="195">
        <v>1.94</v>
      </c>
      <c r="T88" s="195">
        <v>0</v>
      </c>
      <c r="U88" s="195">
        <v>61.81</v>
      </c>
      <c r="V88" s="195">
        <v>6.16</v>
      </c>
      <c r="W88" s="195">
        <v>12.62</v>
      </c>
      <c r="X88" s="195">
        <v>43.81</v>
      </c>
      <c r="Y88" s="195">
        <v>0</v>
      </c>
      <c r="Z88">
        <v>0</v>
      </c>
      <c r="AA88" s="195">
        <v>11.82</v>
      </c>
      <c r="AB88" s="195">
        <v>0</v>
      </c>
      <c r="AC88" s="195">
        <v>0</v>
      </c>
      <c r="AD88" s="195">
        <v>0</v>
      </c>
      <c r="AE88" s="195">
        <v>30</v>
      </c>
      <c r="AF88" s="195">
        <v>0</v>
      </c>
      <c r="AG88" s="195">
        <v>0</v>
      </c>
      <c r="AH88" s="195">
        <v>0</v>
      </c>
      <c r="AI88" s="195">
        <v>-1.63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75.2</v>
      </c>
      <c r="AQ88" s="195">
        <v>24.11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1.94</v>
      </c>
      <c r="L89" s="195">
        <v>377.52</v>
      </c>
      <c r="M89" s="195">
        <v>27.33</v>
      </c>
      <c r="N89" s="195">
        <v>35.08</v>
      </c>
      <c r="O89" s="195">
        <v>0</v>
      </c>
      <c r="P89" s="195">
        <v>41.37</v>
      </c>
      <c r="Q89" s="195">
        <v>1.94</v>
      </c>
      <c r="R89" s="195">
        <v>12.59</v>
      </c>
      <c r="S89" s="195">
        <v>1.94</v>
      </c>
      <c r="T89" s="195">
        <v>0</v>
      </c>
      <c r="U89" s="195">
        <v>61.81</v>
      </c>
      <c r="V89" s="195">
        <v>5.45</v>
      </c>
      <c r="W89" s="195">
        <v>12.62</v>
      </c>
      <c r="X89" s="195">
        <v>43.81</v>
      </c>
      <c r="Y89" s="195">
        <v>0</v>
      </c>
      <c r="Z89">
        <v>0</v>
      </c>
      <c r="AA89" s="195">
        <v>11.82</v>
      </c>
      <c r="AB89" s="195">
        <v>0</v>
      </c>
      <c r="AC89" s="195">
        <v>0</v>
      </c>
      <c r="AD89" s="195">
        <v>0</v>
      </c>
      <c r="AE89" s="195">
        <v>30</v>
      </c>
      <c r="AF89" s="195">
        <v>0</v>
      </c>
      <c r="AG89" s="195">
        <v>0</v>
      </c>
      <c r="AH89" s="195">
        <v>0</v>
      </c>
      <c r="AI89" s="195">
        <v>-1.63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75.2</v>
      </c>
      <c r="AQ89" s="195">
        <v>24.11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1.94</v>
      </c>
      <c r="L90" s="195">
        <v>377.52</v>
      </c>
      <c r="M90" s="195">
        <v>27.33</v>
      </c>
      <c r="N90" s="195">
        <v>35.08</v>
      </c>
      <c r="O90" s="195">
        <v>0</v>
      </c>
      <c r="P90" s="195">
        <v>41.37</v>
      </c>
      <c r="Q90" s="195">
        <v>1.94</v>
      </c>
      <c r="R90" s="195">
        <v>12.59</v>
      </c>
      <c r="S90" s="195">
        <v>1.94</v>
      </c>
      <c r="T90" s="195">
        <v>0</v>
      </c>
      <c r="U90" s="195">
        <v>61.81</v>
      </c>
      <c r="V90" s="195">
        <v>5.45</v>
      </c>
      <c r="W90" s="195">
        <v>12.62</v>
      </c>
      <c r="X90" s="195">
        <v>43.81</v>
      </c>
      <c r="Y90" s="195">
        <v>0</v>
      </c>
      <c r="Z90">
        <v>0</v>
      </c>
      <c r="AA90" s="195">
        <v>11.82</v>
      </c>
      <c r="AB90" s="195">
        <v>0</v>
      </c>
      <c r="AC90" s="195">
        <v>0</v>
      </c>
      <c r="AD90" s="195">
        <v>0</v>
      </c>
      <c r="AE90" s="195">
        <v>30</v>
      </c>
      <c r="AF90" s="195">
        <v>0</v>
      </c>
      <c r="AG90" s="195">
        <v>0</v>
      </c>
      <c r="AH90" s="195">
        <v>0</v>
      </c>
      <c r="AI90" s="195">
        <v>-1.63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75.2</v>
      </c>
      <c r="AQ90" s="195">
        <v>24.11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1.94</v>
      </c>
      <c r="L91" s="195">
        <v>377.52</v>
      </c>
      <c r="M91" s="195">
        <v>27.33</v>
      </c>
      <c r="N91" s="195">
        <v>35.08</v>
      </c>
      <c r="O91" s="195">
        <v>0</v>
      </c>
      <c r="P91" s="195">
        <v>41.37</v>
      </c>
      <c r="Q91" s="195">
        <v>1.94</v>
      </c>
      <c r="R91" s="195">
        <v>12.6</v>
      </c>
      <c r="S91" s="195">
        <v>1.94</v>
      </c>
      <c r="T91" s="195">
        <v>0</v>
      </c>
      <c r="U91" s="195">
        <v>61.81</v>
      </c>
      <c r="V91" s="195">
        <v>5.45</v>
      </c>
      <c r="W91" s="195">
        <v>12.62</v>
      </c>
      <c r="X91" s="195">
        <v>43.81</v>
      </c>
      <c r="Y91" s="195">
        <v>0</v>
      </c>
      <c r="Z91">
        <v>0</v>
      </c>
      <c r="AA91" s="195">
        <v>12</v>
      </c>
      <c r="AB91" s="195">
        <v>0</v>
      </c>
      <c r="AC91" s="195">
        <v>0</v>
      </c>
      <c r="AD91" s="195">
        <v>0</v>
      </c>
      <c r="AE91" s="195">
        <v>30</v>
      </c>
      <c r="AF91" s="195">
        <v>0</v>
      </c>
      <c r="AG91" s="195">
        <v>0</v>
      </c>
      <c r="AH91" s="195">
        <v>0</v>
      </c>
      <c r="AI91" s="195">
        <v>-1.63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75.2</v>
      </c>
      <c r="AQ91" s="195">
        <v>24.11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1.94</v>
      </c>
      <c r="L92" s="195">
        <v>377.52</v>
      </c>
      <c r="M92" s="195">
        <v>27.33</v>
      </c>
      <c r="N92" s="195">
        <v>35.08</v>
      </c>
      <c r="O92" s="195">
        <v>0</v>
      </c>
      <c r="P92" s="195">
        <v>41.37</v>
      </c>
      <c r="Q92" s="195">
        <v>1.94</v>
      </c>
      <c r="R92" s="195">
        <v>12.6</v>
      </c>
      <c r="S92" s="195">
        <v>1.94</v>
      </c>
      <c r="T92" s="195">
        <v>0</v>
      </c>
      <c r="U92" s="195">
        <v>61.81</v>
      </c>
      <c r="V92" s="195">
        <v>5.45</v>
      </c>
      <c r="W92" s="195">
        <v>12.62</v>
      </c>
      <c r="X92" s="195">
        <v>43.81</v>
      </c>
      <c r="Y92" s="195">
        <v>0</v>
      </c>
      <c r="Z92">
        <v>0</v>
      </c>
      <c r="AA92" s="195">
        <v>12</v>
      </c>
      <c r="AB92" s="195">
        <v>0</v>
      </c>
      <c r="AC92" s="195">
        <v>0</v>
      </c>
      <c r="AD92" s="195">
        <v>0</v>
      </c>
      <c r="AE92" s="195">
        <v>30</v>
      </c>
      <c r="AF92" s="195">
        <v>0</v>
      </c>
      <c r="AG92" s="195">
        <v>0</v>
      </c>
      <c r="AH92" s="195">
        <v>0</v>
      </c>
      <c r="AI92" s="195">
        <v>-1.63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75.2</v>
      </c>
      <c r="AQ92" s="195">
        <v>24.11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1.94</v>
      </c>
      <c r="L93" s="195">
        <v>377.52</v>
      </c>
      <c r="M93" s="195">
        <v>27.33</v>
      </c>
      <c r="N93" s="195">
        <v>35.08</v>
      </c>
      <c r="O93" s="195">
        <v>0</v>
      </c>
      <c r="P93" s="195">
        <v>41.37</v>
      </c>
      <c r="Q93" s="195">
        <v>1.94</v>
      </c>
      <c r="R93" s="195">
        <v>12.6</v>
      </c>
      <c r="S93" s="195">
        <v>1.94</v>
      </c>
      <c r="T93" s="195">
        <v>0</v>
      </c>
      <c r="U93" s="195">
        <v>61.81</v>
      </c>
      <c r="V93" s="195">
        <v>5.45</v>
      </c>
      <c r="W93" s="195">
        <v>12.62</v>
      </c>
      <c r="X93" s="195">
        <v>43.81</v>
      </c>
      <c r="Y93" s="195">
        <v>0</v>
      </c>
      <c r="Z93">
        <v>0</v>
      </c>
      <c r="AA93" s="195">
        <v>12</v>
      </c>
      <c r="AB93" s="195">
        <v>0</v>
      </c>
      <c r="AC93" s="195">
        <v>0</v>
      </c>
      <c r="AD93" s="195">
        <v>0</v>
      </c>
      <c r="AE93" s="195">
        <v>30</v>
      </c>
      <c r="AF93" s="195">
        <v>0</v>
      </c>
      <c r="AG93" s="195">
        <v>0</v>
      </c>
      <c r="AH93" s="195">
        <v>0</v>
      </c>
      <c r="AI93" s="195">
        <v>-1.63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75.2</v>
      </c>
      <c r="AQ93" s="195">
        <v>24.11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1.94</v>
      </c>
      <c r="L94" s="195">
        <v>377.52</v>
      </c>
      <c r="M94" s="195">
        <v>27.33</v>
      </c>
      <c r="N94" s="195">
        <v>35.08</v>
      </c>
      <c r="O94" s="195">
        <v>0</v>
      </c>
      <c r="P94" s="195">
        <v>41.37</v>
      </c>
      <c r="Q94" s="195">
        <v>1.94</v>
      </c>
      <c r="R94" s="195">
        <v>12.6</v>
      </c>
      <c r="S94" s="195">
        <v>1.94</v>
      </c>
      <c r="T94" s="195">
        <v>0</v>
      </c>
      <c r="U94" s="195">
        <v>61.81</v>
      </c>
      <c r="V94" s="195">
        <v>5.45</v>
      </c>
      <c r="W94" s="195">
        <v>12.62</v>
      </c>
      <c r="X94" s="195">
        <v>43.81</v>
      </c>
      <c r="Y94" s="195">
        <v>0</v>
      </c>
      <c r="Z94">
        <v>0</v>
      </c>
      <c r="AA94" s="195">
        <v>12</v>
      </c>
      <c r="AB94" s="195">
        <v>0</v>
      </c>
      <c r="AC94" s="195">
        <v>0</v>
      </c>
      <c r="AD94" s="195">
        <v>0</v>
      </c>
      <c r="AE94" s="195">
        <v>30</v>
      </c>
      <c r="AF94" s="195">
        <v>0</v>
      </c>
      <c r="AG94" s="195">
        <v>0</v>
      </c>
      <c r="AH94" s="195">
        <v>0</v>
      </c>
      <c r="AI94" s="195">
        <v>-1.63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75.2</v>
      </c>
      <c r="AQ94" s="195">
        <v>24.11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1.94</v>
      </c>
      <c r="L95" s="195">
        <v>377.52</v>
      </c>
      <c r="M95" s="195">
        <v>27.33</v>
      </c>
      <c r="N95" s="195">
        <v>35.08</v>
      </c>
      <c r="O95" s="195">
        <v>0</v>
      </c>
      <c r="P95" s="195">
        <v>41.37</v>
      </c>
      <c r="Q95" s="195">
        <v>1.94</v>
      </c>
      <c r="R95" s="195">
        <v>12.6</v>
      </c>
      <c r="S95" s="195">
        <v>1.94</v>
      </c>
      <c r="T95" s="195">
        <v>0</v>
      </c>
      <c r="U95" s="195">
        <v>61.81</v>
      </c>
      <c r="V95" s="195">
        <v>5.45</v>
      </c>
      <c r="W95" s="195">
        <v>12.62</v>
      </c>
      <c r="X95" s="195">
        <v>43.81</v>
      </c>
      <c r="Y95" s="195">
        <v>0</v>
      </c>
      <c r="Z95">
        <v>0</v>
      </c>
      <c r="AA95" s="195">
        <v>12</v>
      </c>
      <c r="AB95" s="195">
        <v>0</v>
      </c>
      <c r="AC95" s="195">
        <v>0</v>
      </c>
      <c r="AD95" s="195">
        <v>0</v>
      </c>
      <c r="AE95" s="195">
        <v>30</v>
      </c>
      <c r="AF95" s="195">
        <v>0</v>
      </c>
      <c r="AG95" s="195">
        <v>0</v>
      </c>
      <c r="AH95" s="195">
        <v>0</v>
      </c>
      <c r="AI95" s="195">
        <v>-1.63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75.2</v>
      </c>
      <c r="AQ95" s="195">
        <v>24.11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1.94</v>
      </c>
      <c r="L96" s="195">
        <v>377.52</v>
      </c>
      <c r="M96" s="195">
        <v>27.33</v>
      </c>
      <c r="N96" s="195">
        <v>35.08</v>
      </c>
      <c r="O96" s="195">
        <v>0</v>
      </c>
      <c r="P96" s="195">
        <v>41.37</v>
      </c>
      <c r="Q96" s="195">
        <v>1.94</v>
      </c>
      <c r="R96" s="195">
        <v>12.6</v>
      </c>
      <c r="S96" s="195">
        <v>1.94</v>
      </c>
      <c r="T96" s="195">
        <v>0</v>
      </c>
      <c r="U96" s="195">
        <v>61.81</v>
      </c>
      <c r="V96" s="195">
        <v>5.45</v>
      </c>
      <c r="W96" s="195">
        <v>12.62</v>
      </c>
      <c r="X96" s="195">
        <v>43.81</v>
      </c>
      <c r="Y96" s="195">
        <v>0</v>
      </c>
      <c r="Z96">
        <v>0</v>
      </c>
      <c r="AA96" s="195">
        <v>12</v>
      </c>
      <c r="AB96" s="195">
        <v>0</v>
      </c>
      <c r="AC96" s="195">
        <v>0</v>
      </c>
      <c r="AD96" s="195">
        <v>0</v>
      </c>
      <c r="AE96" s="195">
        <v>30</v>
      </c>
      <c r="AF96" s="195">
        <v>0</v>
      </c>
      <c r="AG96" s="195">
        <v>0</v>
      </c>
      <c r="AH96" s="195">
        <v>0</v>
      </c>
      <c r="AI96" s="195">
        <v>-1.63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75.2</v>
      </c>
      <c r="AQ96" s="195">
        <v>24.11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1.94</v>
      </c>
      <c r="L97" s="195">
        <v>377.52</v>
      </c>
      <c r="M97" s="195">
        <v>27.33</v>
      </c>
      <c r="N97" s="195">
        <v>35.08</v>
      </c>
      <c r="O97" s="195">
        <v>0</v>
      </c>
      <c r="P97" s="195">
        <v>41.37</v>
      </c>
      <c r="Q97" s="195">
        <v>1.94</v>
      </c>
      <c r="R97" s="195">
        <v>12.6</v>
      </c>
      <c r="S97" s="195">
        <v>1.94</v>
      </c>
      <c r="T97" s="195">
        <v>0</v>
      </c>
      <c r="U97" s="195">
        <v>61.81</v>
      </c>
      <c r="V97" s="195">
        <v>5.45</v>
      </c>
      <c r="W97" s="195">
        <v>12.62</v>
      </c>
      <c r="X97" s="195">
        <v>43.81</v>
      </c>
      <c r="Y97" s="195">
        <v>0</v>
      </c>
      <c r="Z97">
        <v>0</v>
      </c>
      <c r="AA97" s="195">
        <v>12</v>
      </c>
      <c r="AB97" s="195">
        <v>0</v>
      </c>
      <c r="AC97" s="195">
        <v>0</v>
      </c>
      <c r="AD97" s="195">
        <v>0</v>
      </c>
      <c r="AE97" s="195">
        <v>30</v>
      </c>
      <c r="AF97" s="195">
        <v>0</v>
      </c>
      <c r="AG97" s="195">
        <v>0</v>
      </c>
      <c r="AH97" s="195">
        <v>0</v>
      </c>
      <c r="AI97" s="195">
        <v>-1.63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75.2</v>
      </c>
      <c r="AQ97" s="195">
        <v>24.11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1.94</v>
      </c>
      <c r="L98" s="195">
        <v>377.52</v>
      </c>
      <c r="M98" s="195">
        <v>27.33</v>
      </c>
      <c r="N98" s="195">
        <v>35.08</v>
      </c>
      <c r="O98" s="195">
        <v>0</v>
      </c>
      <c r="P98" s="195">
        <v>41.37</v>
      </c>
      <c r="Q98" s="195">
        <v>1.94</v>
      </c>
      <c r="R98" s="195">
        <v>12.6</v>
      </c>
      <c r="S98" s="195">
        <v>1.94</v>
      </c>
      <c r="T98" s="195">
        <v>0</v>
      </c>
      <c r="U98" s="195">
        <v>61.81</v>
      </c>
      <c r="V98" s="195">
        <v>5.45</v>
      </c>
      <c r="W98" s="195">
        <v>12.62</v>
      </c>
      <c r="X98" s="195">
        <v>43.81</v>
      </c>
      <c r="Y98" s="195">
        <v>0</v>
      </c>
      <c r="Z98">
        <v>0</v>
      </c>
      <c r="AA98" s="195">
        <v>12</v>
      </c>
      <c r="AB98" s="195">
        <v>0</v>
      </c>
      <c r="AC98" s="195">
        <v>0</v>
      </c>
      <c r="AD98" s="195">
        <v>0</v>
      </c>
      <c r="AE98" s="195">
        <v>30</v>
      </c>
      <c r="AF98" s="195">
        <v>0</v>
      </c>
      <c r="AG98" s="195">
        <v>0</v>
      </c>
      <c r="AH98" s="195">
        <v>0</v>
      </c>
      <c r="AI98" s="195">
        <v>-1.63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75.2</v>
      </c>
      <c r="AQ98" s="195">
        <v>24.11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4.8762499999999966E-2</v>
      </c>
      <c r="L99">
        <f t="shared" si="0"/>
        <v>6.6718674999999994</v>
      </c>
      <c r="M99">
        <f t="shared" si="0"/>
        <v>0.41904499999999972</v>
      </c>
      <c r="N99">
        <f t="shared" si="0"/>
        <v>0.84191999999999889</v>
      </c>
      <c r="O99">
        <f t="shared" si="0"/>
        <v>0</v>
      </c>
      <c r="P99">
        <f t="shared" si="0"/>
        <v>0.99287749999999808</v>
      </c>
      <c r="Q99">
        <f t="shared" si="0"/>
        <v>4.6554999999999964E-2</v>
      </c>
      <c r="R99">
        <f t="shared" si="0"/>
        <v>0.27461000000000013</v>
      </c>
      <c r="S99">
        <f t="shared" si="0"/>
        <v>8.0670000000000047E-2</v>
      </c>
      <c r="T99">
        <f t="shared" si="0"/>
        <v>0</v>
      </c>
      <c r="U99">
        <f t="shared" si="0"/>
        <v>1.4849925000000019</v>
      </c>
      <c r="V99">
        <f t="shared" si="0"/>
        <v>0.10112000000000003</v>
      </c>
      <c r="W99">
        <f t="shared" si="0"/>
        <v>0.25822999999999996</v>
      </c>
      <c r="X99">
        <f t="shared" si="0"/>
        <v>1.0281474999999991</v>
      </c>
      <c r="Y99">
        <f t="shared" si="0"/>
        <v>0</v>
      </c>
      <c r="Z99">
        <f t="shared" si="0"/>
        <v>0</v>
      </c>
      <c r="AA99">
        <f t="shared" si="0"/>
        <v>0.28455500000000034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0.71930249999999996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1.6362624999999993</v>
      </c>
      <c r="AQ99">
        <f t="shared" si="0"/>
        <v>0.50407999999999908</v>
      </c>
      <c r="AR99">
        <f t="shared" si="0"/>
        <v>0.25360750000000015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1.73</v>
      </c>
      <c r="AB3" s="195">
        <v>0</v>
      </c>
      <c r="AC3" s="195">
        <v>0</v>
      </c>
      <c r="AD3" s="195">
        <v>0</v>
      </c>
      <c r="AE3" s="195">
        <v>46.29</v>
      </c>
      <c r="AF3" s="195">
        <v>0</v>
      </c>
      <c r="AG3" s="195">
        <v>0</v>
      </c>
      <c r="AH3" s="195">
        <v>0</v>
      </c>
      <c r="AI3" s="195">
        <v>-0.55000000000000004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1.73</v>
      </c>
      <c r="AB4" s="195">
        <v>0</v>
      </c>
      <c r="AC4" s="195">
        <v>0</v>
      </c>
      <c r="AD4" s="195">
        <v>0</v>
      </c>
      <c r="AE4" s="195">
        <v>46.29</v>
      </c>
      <c r="AF4" s="195">
        <v>0</v>
      </c>
      <c r="AG4" s="195">
        <v>0</v>
      </c>
      <c r="AH4" s="195">
        <v>0</v>
      </c>
      <c r="AI4" s="195">
        <v>-0.55000000000000004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1.73</v>
      </c>
      <c r="AB5" s="195">
        <v>0</v>
      </c>
      <c r="AC5" s="195">
        <v>0</v>
      </c>
      <c r="AD5" s="195">
        <v>0</v>
      </c>
      <c r="AE5" s="195">
        <v>46.29</v>
      </c>
      <c r="AF5" s="195">
        <v>0</v>
      </c>
      <c r="AG5" s="195">
        <v>0</v>
      </c>
      <c r="AH5" s="195">
        <v>0</v>
      </c>
      <c r="AI5" s="195">
        <v>-0.55000000000000004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1.73</v>
      </c>
      <c r="AB6" s="195">
        <v>0</v>
      </c>
      <c r="AC6" s="195">
        <v>0</v>
      </c>
      <c r="AD6" s="195">
        <v>0</v>
      </c>
      <c r="AE6" s="195">
        <v>46.29</v>
      </c>
      <c r="AF6" s="195">
        <v>0</v>
      </c>
      <c r="AG6" s="195">
        <v>0</v>
      </c>
      <c r="AH6" s="195">
        <v>0</v>
      </c>
      <c r="AI6" s="195">
        <v>-0.55000000000000004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1.73</v>
      </c>
      <c r="AB7" s="195">
        <v>0</v>
      </c>
      <c r="AC7" s="195">
        <v>0</v>
      </c>
      <c r="AD7" s="195">
        <v>0</v>
      </c>
      <c r="AE7" s="195">
        <v>46.29</v>
      </c>
      <c r="AF7" s="195">
        <v>0</v>
      </c>
      <c r="AG7" s="195">
        <v>0</v>
      </c>
      <c r="AH7" s="195">
        <v>0</v>
      </c>
      <c r="AI7" s="195">
        <v>-0.55000000000000004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1.73</v>
      </c>
      <c r="AB8" s="195">
        <v>0</v>
      </c>
      <c r="AC8" s="195">
        <v>0</v>
      </c>
      <c r="AD8" s="195">
        <v>0</v>
      </c>
      <c r="AE8" s="195">
        <v>46.29</v>
      </c>
      <c r="AF8" s="195">
        <v>0</v>
      </c>
      <c r="AG8" s="195">
        <v>0</v>
      </c>
      <c r="AH8" s="195">
        <v>0</v>
      </c>
      <c r="AI8" s="195">
        <v>-0.55000000000000004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46.29</v>
      </c>
      <c r="AF9" s="195">
        <v>0</v>
      </c>
      <c r="AG9" s="195">
        <v>0</v>
      </c>
      <c r="AH9" s="195">
        <v>0</v>
      </c>
      <c r="AI9" s="195">
        <v>-0.55000000000000004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46.29</v>
      </c>
      <c r="AF10" s="195">
        <v>0</v>
      </c>
      <c r="AG10" s="195">
        <v>0</v>
      </c>
      <c r="AH10" s="195">
        <v>0</v>
      </c>
      <c r="AI10" s="195">
        <v>-0.55000000000000004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46.29</v>
      </c>
      <c r="AF11" s="195">
        <v>0</v>
      </c>
      <c r="AG11" s="195">
        <v>0</v>
      </c>
      <c r="AH11" s="195">
        <v>0</v>
      </c>
      <c r="AI11" s="195">
        <v>-0.55000000000000004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46.29</v>
      </c>
      <c r="AF12" s="195">
        <v>0</v>
      </c>
      <c r="AG12" s="195">
        <v>0</v>
      </c>
      <c r="AH12" s="195">
        <v>0</v>
      </c>
      <c r="AI12" s="195">
        <v>-0.55000000000000004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46.29</v>
      </c>
      <c r="AF13" s="195">
        <v>0</v>
      </c>
      <c r="AG13" s="195">
        <v>0</v>
      </c>
      <c r="AH13" s="195">
        <v>0</v>
      </c>
      <c r="AI13" s="195">
        <v>-0.55000000000000004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46.29</v>
      </c>
      <c r="AF14" s="195">
        <v>0</v>
      </c>
      <c r="AG14" s="195">
        <v>0</v>
      </c>
      <c r="AH14" s="195">
        <v>0</v>
      </c>
      <c r="AI14" s="195">
        <v>-0.55000000000000004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46.66</v>
      </c>
      <c r="AF15" s="195">
        <v>0</v>
      </c>
      <c r="AG15" s="195">
        <v>0</v>
      </c>
      <c r="AH15" s="195">
        <v>0</v>
      </c>
      <c r="AI15" s="195">
        <v>-0.55000000000000004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46.66</v>
      </c>
      <c r="AF16" s="195">
        <v>0</v>
      </c>
      <c r="AG16" s="195">
        <v>0</v>
      </c>
      <c r="AH16" s="195">
        <v>0</v>
      </c>
      <c r="AI16" s="195">
        <v>-0.55000000000000004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46.66</v>
      </c>
      <c r="AF17" s="195">
        <v>0</v>
      </c>
      <c r="AG17" s="195">
        <v>0</v>
      </c>
      <c r="AH17" s="195">
        <v>0</v>
      </c>
      <c r="AI17" s="195">
        <v>-0.55000000000000004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46.66</v>
      </c>
      <c r="AF18" s="195">
        <v>0</v>
      </c>
      <c r="AG18" s="195">
        <v>0</v>
      </c>
      <c r="AH18" s="195">
        <v>0</v>
      </c>
      <c r="AI18" s="195">
        <v>-0.55000000000000004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46.66</v>
      </c>
      <c r="AF19" s="195">
        <v>0</v>
      </c>
      <c r="AG19" s="195">
        <v>0</v>
      </c>
      <c r="AH19" s="195">
        <v>0</v>
      </c>
      <c r="AI19" s="195">
        <v>-0.55000000000000004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46.66</v>
      </c>
      <c r="AF20" s="195">
        <v>0</v>
      </c>
      <c r="AG20" s="195">
        <v>0</v>
      </c>
      <c r="AH20" s="195">
        <v>0</v>
      </c>
      <c r="AI20" s="195">
        <v>-0.55000000000000004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46.66</v>
      </c>
      <c r="AF21" s="195">
        <v>0</v>
      </c>
      <c r="AG21" s="195">
        <v>0</v>
      </c>
      <c r="AH21" s="195">
        <v>0</v>
      </c>
      <c r="AI21" s="195">
        <v>-0.55000000000000004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46.66</v>
      </c>
      <c r="AF22" s="195">
        <v>0</v>
      </c>
      <c r="AG22" s="195">
        <v>0</v>
      </c>
      <c r="AH22" s="195">
        <v>0</v>
      </c>
      <c r="AI22" s="195">
        <v>-0.55000000000000004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46.29</v>
      </c>
      <c r="AF23" s="195">
        <v>0</v>
      </c>
      <c r="AG23" s="195">
        <v>0</v>
      </c>
      <c r="AH23" s="195">
        <v>0</v>
      </c>
      <c r="AI23" s="195">
        <v>-0.55000000000000004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46.29</v>
      </c>
      <c r="AF24" s="195">
        <v>0</v>
      </c>
      <c r="AG24" s="195">
        <v>0</v>
      </c>
      <c r="AH24" s="195">
        <v>0</v>
      </c>
      <c r="AI24" s="195">
        <v>-0.55000000000000004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46.29</v>
      </c>
      <c r="AF25" s="195">
        <v>0</v>
      </c>
      <c r="AG25" s="195">
        <v>0</v>
      </c>
      <c r="AH25" s="195">
        <v>0</v>
      </c>
      <c r="AI25" s="195">
        <v>-0.55000000000000004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46.29</v>
      </c>
      <c r="AF26" s="195">
        <v>0</v>
      </c>
      <c r="AG26" s="195">
        <v>0</v>
      </c>
      <c r="AH26" s="195">
        <v>0</v>
      </c>
      <c r="AI26" s="195">
        <v>-0.55000000000000004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46.29</v>
      </c>
      <c r="AF27" s="195">
        <v>0</v>
      </c>
      <c r="AG27" s="195">
        <v>0</v>
      </c>
      <c r="AH27" s="195">
        <v>0</v>
      </c>
      <c r="AI27" s="195">
        <v>-0.55000000000000004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46.29</v>
      </c>
      <c r="AF28" s="195">
        <v>0</v>
      </c>
      <c r="AG28" s="195">
        <v>0</v>
      </c>
      <c r="AH28" s="195">
        <v>0</v>
      </c>
      <c r="AI28" s="195">
        <v>-0.55000000000000004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46.29</v>
      </c>
      <c r="AF29" s="195">
        <v>0</v>
      </c>
      <c r="AG29" s="195">
        <v>0</v>
      </c>
      <c r="AH29" s="195">
        <v>0</v>
      </c>
      <c r="AI29" s="195">
        <v>-0.55000000000000004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46.29</v>
      </c>
      <c r="AF30" s="195">
        <v>0</v>
      </c>
      <c r="AG30" s="195">
        <v>0</v>
      </c>
      <c r="AH30" s="195">
        <v>0</v>
      </c>
      <c r="AI30" s="195">
        <v>-0.55000000000000004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46.29</v>
      </c>
      <c r="AF31" s="195">
        <v>0</v>
      </c>
      <c r="AG31" s="195">
        <v>0</v>
      </c>
      <c r="AH31" s="195">
        <v>0</v>
      </c>
      <c r="AI31" s="195">
        <v>-0.55000000000000004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46.29</v>
      </c>
      <c r="AF32" s="195">
        <v>0</v>
      </c>
      <c r="AG32" s="195">
        <v>0</v>
      </c>
      <c r="AH32" s="195">
        <v>0</v>
      </c>
      <c r="AI32" s="195">
        <v>-0.55000000000000004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46.29</v>
      </c>
      <c r="AF33" s="195">
        <v>0</v>
      </c>
      <c r="AG33" s="195">
        <v>0</v>
      </c>
      <c r="AH33" s="195">
        <v>0</v>
      </c>
      <c r="AI33" s="195">
        <v>-0.55000000000000004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46.29</v>
      </c>
      <c r="AF34" s="195">
        <v>0</v>
      </c>
      <c r="AG34" s="195">
        <v>0</v>
      </c>
      <c r="AH34" s="195">
        <v>0</v>
      </c>
      <c r="AI34" s="195">
        <v>-0.55000000000000004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46.29</v>
      </c>
      <c r="AF35" s="195">
        <v>0</v>
      </c>
      <c r="AG35" s="195">
        <v>0</v>
      </c>
      <c r="AH35" s="195">
        <v>0</v>
      </c>
      <c r="AI35" s="195">
        <v>-0.55000000000000004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46.29</v>
      </c>
      <c r="AF36" s="195">
        <v>0</v>
      </c>
      <c r="AG36" s="195">
        <v>0</v>
      </c>
      <c r="AH36" s="195">
        <v>0</v>
      </c>
      <c r="AI36" s="195">
        <v>-0.55000000000000004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46.29</v>
      </c>
      <c r="AF37" s="195">
        <v>0</v>
      </c>
      <c r="AG37" s="195">
        <v>0</v>
      </c>
      <c r="AH37" s="195">
        <v>0</v>
      </c>
      <c r="AI37" s="195">
        <v>-0.55000000000000004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40.82</v>
      </c>
      <c r="AF38" s="195">
        <v>0</v>
      </c>
      <c r="AG38" s="195">
        <v>0</v>
      </c>
      <c r="AH38" s="195">
        <v>0</v>
      </c>
      <c r="AI38" s="195">
        <v>-0.55000000000000004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46.29</v>
      </c>
      <c r="AF39" s="195">
        <v>0</v>
      </c>
      <c r="AG39" s="195">
        <v>0</v>
      </c>
      <c r="AH39" s="195">
        <v>0</v>
      </c>
      <c r="AI39" s="195">
        <v>-0.55000000000000004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46.29</v>
      </c>
      <c r="AF40" s="195">
        <v>0</v>
      </c>
      <c r="AG40" s="195">
        <v>0</v>
      </c>
      <c r="AH40" s="195">
        <v>0</v>
      </c>
      <c r="AI40" s="195">
        <v>-0.55000000000000004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46.29</v>
      </c>
      <c r="AF41" s="195">
        <v>0</v>
      </c>
      <c r="AG41" s="195">
        <v>0</v>
      </c>
      <c r="AH41" s="195">
        <v>0</v>
      </c>
      <c r="AI41" s="195">
        <v>-0.55000000000000004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46.29</v>
      </c>
      <c r="AF42" s="195">
        <v>0</v>
      </c>
      <c r="AG42" s="195">
        <v>0</v>
      </c>
      <c r="AH42" s="195">
        <v>0</v>
      </c>
      <c r="AI42" s="195">
        <v>-0.55000000000000004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1.68</v>
      </c>
      <c r="AB43" s="195">
        <v>0</v>
      </c>
      <c r="AC43" s="195">
        <v>0</v>
      </c>
      <c r="AD43" s="195">
        <v>0</v>
      </c>
      <c r="AE43" s="195">
        <v>46.29</v>
      </c>
      <c r="AF43" s="195">
        <v>0</v>
      </c>
      <c r="AG43" s="195">
        <v>0</v>
      </c>
      <c r="AH43" s="195">
        <v>0</v>
      </c>
      <c r="AI43" s="195">
        <v>-0.55000000000000004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46.29</v>
      </c>
      <c r="AF44" s="195">
        <v>0</v>
      </c>
      <c r="AG44" s="195">
        <v>0</v>
      </c>
      <c r="AH44" s="195">
        <v>0</v>
      </c>
      <c r="AI44" s="195">
        <v>-0.55000000000000004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45.54</v>
      </c>
      <c r="AF45" s="195">
        <v>0</v>
      </c>
      <c r="AG45" s="195">
        <v>0</v>
      </c>
      <c r="AH45" s="195">
        <v>0</v>
      </c>
      <c r="AI45" s="195">
        <v>-0.55000000000000004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45.54</v>
      </c>
      <c r="AF46" s="195">
        <v>0</v>
      </c>
      <c r="AG46" s="195">
        <v>0</v>
      </c>
      <c r="AH46" s="195">
        <v>0</v>
      </c>
      <c r="AI46" s="195">
        <v>-0.55000000000000004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1.65</v>
      </c>
      <c r="AB47" s="195">
        <v>0</v>
      </c>
      <c r="AC47" s="195">
        <v>0</v>
      </c>
      <c r="AD47" s="195">
        <v>0</v>
      </c>
      <c r="AE47" s="195">
        <v>45.54</v>
      </c>
      <c r="AF47" s="195">
        <v>0</v>
      </c>
      <c r="AG47" s="195">
        <v>0</v>
      </c>
      <c r="AH47" s="195">
        <v>0</v>
      </c>
      <c r="AI47" s="195">
        <v>-0.55000000000000004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</v>
      </c>
      <c r="AB48" s="195">
        <v>0</v>
      </c>
      <c r="AC48" s="195">
        <v>0</v>
      </c>
      <c r="AD48" s="195">
        <v>0</v>
      </c>
      <c r="AE48" s="195">
        <v>45.54</v>
      </c>
      <c r="AF48" s="195">
        <v>0</v>
      </c>
      <c r="AG48" s="195">
        <v>0</v>
      </c>
      <c r="AH48" s="195">
        <v>0</v>
      </c>
      <c r="AI48" s="195">
        <v>-0.55000000000000004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1.6</v>
      </c>
      <c r="AB49" s="195">
        <v>0</v>
      </c>
      <c r="AC49" s="195">
        <v>0</v>
      </c>
      <c r="AD49" s="195">
        <v>0</v>
      </c>
      <c r="AE49" s="195">
        <v>45.54</v>
      </c>
      <c r="AF49" s="195">
        <v>0</v>
      </c>
      <c r="AG49" s="195">
        <v>0</v>
      </c>
      <c r="AH49" s="195">
        <v>0</v>
      </c>
      <c r="AI49" s="195">
        <v>-0.55000000000000004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1.6</v>
      </c>
      <c r="AB50" s="195">
        <v>0</v>
      </c>
      <c r="AC50" s="195">
        <v>0</v>
      </c>
      <c r="AD50" s="195">
        <v>0</v>
      </c>
      <c r="AE50" s="195">
        <v>45.54</v>
      </c>
      <c r="AF50" s="195">
        <v>0</v>
      </c>
      <c r="AG50" s="195">
        <v>0</v>
      </c>
      <c r="AH50" s="195">
        <v>0</v>
      </c>
      <c r="AI50" s="195">
        <v>-0.55000000000000004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1.56</v>
      </c>
      <c r="AB51" s="195">
        <v>0</v>
      </c>
      <c r="AC51" s="195">
        <v>0</v>
      </c>
      <c r="AD51" s="195">
        <v>0</v>
      </c>
      <c r="AE51" s="195">
        <v>45</v>
      </c>
      <c r="AF51" s="195">
        <v>0</v>
      </c>
      <c r="AG51" s="195">
        <v>0</v>
      </c>
      <c r="AH51" s="195">
        <v>0</v>
      </c>
      <c r="AI51" s="195">
        <v>-0.55000000000000004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1.56</v>
      </c>
      <c r="AB52" s="195">
        <v>0</v>
      </c>
      <c r="AC52" s="195">
        <v>0</v>
      </c>
      <c r="AD52" s="195">
        <v>0</v>
      </c>
      <c r="AE52" s="195">
        <v>45</v>
      </c>
      <c r="AF52" s="195">
        <v>0</v>
      </c>
      <c r="AG52" s="195">
        <v>0</v>
      </c>
      <c r="AH52" s="195">
        <v>0</v>
      </c>
      <c r="AI52" s="195">
        <v>-0.55000000000000004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1.56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-0.55000000000000004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1.56</v>
      </c>
      <c r="AB54" s="195">
        <v>0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-0.55000000000000004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1.56</v>
      </c>
      <c r="AB55" s="195">
        <v>0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-0.55000000000000004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1.56</v>
      </c>
      <c r="AB56" s="195">
        <v>0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-0.55000000000000004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1.56</v>
      </c>
      <c r="AB57" s="195">
        <v>0</v>
      </c>
      <c r="AC57" s="195">
        <v>0</v>
      </c>
      <c r="AD57" s="195">
        <v>0</v>
      </c>
      <c r="AE57" s="195">
        <v>45</v>
      </c>
      <c r="AF57" s="195">
        <v>0</v>
      </c>
      <c r="AG57" s="195">
        <v>0</v>
      </c>
      <c r="AH57" s="195">
        <v>0</v>
      </c>
      <c r="AI57" s="195">
        <v>-0.55000000000000004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1.56</v>
      </c>
      <c r="AB58" s="195">
        <v>0</v>
      </c>
      <c r="AC58" s="195">
        <v>0</v>
      </c>
      <c r="AD58" s="195">
        <v>0</v>
      </c>
      <c r="AE58" s="195">
        <v>45</v>
      </c>
      <c r="AF58" s="195">
        <v>0</v>
      </c>
      <c r="AG58" s="195">
        <v>0</v>
      </c>
      <c r="AH58" s="195">
        <v>0</v>
      </c>
      <c r="AI58" s="195">
        <v>-0.55000000000000004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1.51</v>
      </c>
      <c r="AB59" s="195">
        <v>0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-0.55000000000000004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1.51</v>
      </c>
      <c r="AB60" s="195">
        <v>0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-0.55000000000000004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1.51</v>
      </c>
      <c r="AB61" s="195">
        <v>0</v>
      </c>
      <c r="AC61" s="195">
        <v>0</v>
      </c>
      <c r="AD61" s="195">
        <v>0</v>
      </c>
      <c r="AE61" s="195">
        <v>45</v>
      </c>
      <c r="AF61" s="195">
        <v>0</v>
      </c>
      <c r="AG61" s="195">
        <v>0</v>
      </c>
      <c r="AH61" s="195">
        <v>0</v>
      </c>
      <c r="AI61" s="195">
        <v>-0.55000000000000004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1.51</v>
      </c>
      <c r="AB62" s="195">
        <v>0</v>
      </c>
      <c r="AC62" s="195">
        <v>0</v>
      </c>
      <c r="AD62" s="195">
        <v>0</v>
      </c>
      <c r="AE62" s="195">
        <v>45</v>
      </c>
      <c r="AF62" s="195">
        <v>0</v>
      </c>
      <c r="AG62" s="195">
        <v>0</v>
      </c>
      <c r="AH62" s="195">
        <v>0</v>
      </c>
      <c r="AI62" s="195">
        <v>-0.55000000000000004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1.51</v>
      </c>
      <c r="AB63" s="195">
        <v>0</v>
      </c>
      <c r="AC63" s="195">
        <v>0</v>
      </c>
      <c r="AD63" s="195">
        <v>0</v>
      </c>
      <c r="AE63" s="195">
        <v>45</v>
      </c>
      <c r="AF63" s="195">
        <v>0</v>
      </c>
      <c r="AG63" s="195">
        <v>0</v>
      </c>
      <c r="AH63" s="195">
        <v>0</v>
      </c>
      <c r="AI63" s="195">
        <v>-0.55000000000000004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1.51</v>
      </c>
      <c r="AB64" s="195">
        <v>0</v>
      </c>
      <c r="AC64" s="195">
        <v>0</v>
      </c>
      <c r="AD64" s="195">
        <v>0</v>
      </c>
      <c r="AE64" s="195">
        <v>45</v>
      </c>
      <c r="AF64" s="195">
        <v>0</v>
      </c>
      <c r="AG64" s="195">
        <v>0</v>
      </c>
      <c r="AH64" s="195">
        <v>0</v>
      </c>
      <c r="AI64" s="195">
        <v>-0.55000000000000004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1.51</v>
      </c>
      <c r="AB65" s="195">
        <v>0</v>
      </c>
      <c r="AC65" s="195">
        <v>0</v>
      </c>
      <c r="AD65" s="195">
        <v>0</v>
      </c>
      <c r="AE65" s="195">
        <v>45</v>
      </c>
      <c r="AF65" s="195">
        <v>0</v>
      </c>
      <c r="AG65" s="195">
        <v>0</v>
      </c>
      <c r="AH65" s="195">
        <v>0</v>
      </c>
      <c r="AI65" s="195">
        <v>-0.55000000000000004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1.51</v>
      </c>
      <c r="AB66" s="195">
        <v>0</v>
      </c>
      <c r="AC66" s="195">
        <v>0</v>
      </c>
      <c r="AD66" s="195">
        <v>0</v>
      </c>
      <c r="AE66" s="195">
        <v>45</v>
      </c>
      <c r="AF66" s="195">
        <v>0</v>
      </c>
      <c r="AG66" s="195">
        <v>0</v>
      </c>
      <c r="AH66" s="195">
        <v>0</v>
      </c>
      <c r="AI66" s="195">
        <v>-0.55000000000000004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1.51</v>
      </c>
      <c r="AB67" s="195">
        <v>0</v>
      </c>
      <c r="AC67" s="195">
        <v>0</v>
      </c>
      <c r="AD67" s="195">
        <v>0</v>
      </c>
      <c r="AE67" s="195">
        <v>45</v>
      </c>
      <c r="AF67" s="195">
        <v>0</v>
      </c>
      <c r="AG67" s="195">
        <v>0</v>
      </c>
      <c r="AH67" s="195">
        <v>0</v>
      </c>
      <c r="AI67" s="195">
        <v>-0.55000000000000004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1.51</v>
      </c>
      <c r="AB68" s="195">
        <v>0</v>
      </c>
      <c r="AC68" s="195">
        <v>0</v>
      </c>
      <c r="AD68" s="195">
        <v>0</v>
      </c>
      <c r="AE68" s="195">
        <v>45</v>
      </c>
      <c r="AF68" s="195">
        <v>0</v>
      </c>
      <c r="AG68" s="195">
        <v>0</v>
      </c>
      <c r="AH68" s="195">
        <v>0</v>
      </c>
      <c r="AI68" s="195">
        <v>-0.55000000000000004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1.51</v>
      </c>
      <c r="AB69" s="195">
        <v>0</v>
      </c>
      <c r="AC69" s="195">
        <v>0</v>
      </c>
      <c r="AD69" s="195">
        <v>0</v>
      </c>
      <c r="AE69" s="195">
        <v>45</v>
      </c>
      <c r="AF69" s="195">
        <v>0</v>
      </c>
      <c r="AG69" s="195">
        <v>0</v>
      </c>
      <c r="AH69" s="195">
        <v>0</v>
      </c>
      <c r="AI69" s="195">
        <v>-0.55000000000000004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1.51</v>
      </c>
      <c r="AB70" s="195">
        <v>0</v>
      </c>
      <c r="AC70" s="195">
        <v>0</v>
      </c>
      <c r="AD70" s="195">
        <v>0</v>
      </c>
      <c r="AE70" s="195">
        <v>45</v>
      </c>
      <c r="AF70" s="195">
        <v>0</v>
      </c>
      <c r="AG70" s="195">
        <v>0</v>
      </c>
      <c r="AH70" s="195">
        <v>0</v>
      </c>
      <c r="AI70" s="195">
        <v>-0.55000000000000004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1.51</v>
      </c>
      <c r="AB71" s="195">
        <v>0</v>
      </c>
      <c r="AC71" s="195">
        <v>0</v>
      </c>
      <c r="AD71" s="195">
        <v>0</v>
      </c>
      <c r="AE71" s="195">
        <v>45</v>
      </c>
      <c r="AF71" s="195">
        <v>0</v>
      </c>
      <c r="AG71" s="195">
        <v>0</v>
      </c>
      <c r="AH71" s="195">
        <v>0</v>
      </c>
      <c r="AI71" s="195">
        <v>-0.55000000000000004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1.51</v>
      </c>
      <c r="AB72" s="195">
        <v>0</v>
      </c>
      <c r="AC72" s="195">
        <v>0</v>
      </c>
      <c r="AD72" s="195">
        <v>0</v>
      </c>
      <c r="AE72" s="195">
        <v>45</v>
      </c>
      <c r="AF72" s="195">
        <v>0</v>
      </c>
      <c r="AG72" s="195">
        <v>0</v>
      </c>
      <c r="AH72" s="195">
        <v>0</v>
      </c>
      <c r="AI72" s="195">
        <v>-0.55000000000000004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1.51</v>
      </c>
      <c r="AB73" s="195">
        <v>0</v>
      </c>
      <c r="AC73" s="195">
        <v>0</v>
      </c>
      <c r="AD73" s="195">
        <v>0</v>
      </c>
      <c r="AE73" s="195">
        <v>45</v>
      </c>
      <c r="AF73" s="195">
        <v>0</v>
      </c>
      <c r="AG73" s="195">
        <v>0</v>
      </c>
      <c r="AH73" s="195">
        <v>0</v>
      </c>
      <c r="AI73" s="195">
        <v>-0.55000000000000004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1.51</v>
      </c>
      <c r="AB74" s="195">
        <v>0</v>
      </c>
      <c r="AC74" s="195">
        <v>0</v>
      </c>
      <c r="AD74" s="195">
        <v>0</v>
      </c>
      <c r="AE74" s="195">
        <v>45</v>
      </c>
      <c r="AF74" s="195">
        <v>0</v>
      </c>
      <c r="AG74" s="195">
        <v>0</v>
      </c>
      <c r="AH74" s="195">
        <v>0</v>
      </c>
      <c r="AI74" s="195">
        <v>-0.55000000000000004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1.56</v>
      </c>
      <c r="AB75" s="195">
        <v>0</v>
      </c>
      <c r="AC75" s="195">
        <v>0</v>
      </c>
      <c r="AD75" s="195">
        <v>0</v>
      </c>
      <c r="AE75" s="195">
        <v>45</v>
      </c>
      <c r="AF75" s="195">
        <v>0</v>
      </c>
      <c r="AG75" s="195">
        <v>0</v>
      </c>
      <c r="AH75" s="195">
        <v>0</v>
      </c>
      <c r="AI75" s="195">
        <v>-0.55000000000000004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1.56</v>
      </c>
      <c r="AB76" s="195">
        <v>0</v>
      </c>
      <c r="AC76" s="195">
        <v>0</v>
      </c>
      <c r="AD76" s="195">
        <v>0</v>
      </c>
      <c r="AE76" s="195">
        <v>45</v>
      </c>
      <c r="AF76" s="195">
        <v>0</v>
      </c>
      <c r="AG76" s="195">
        <v>0</v>
      </c>
      <c r="AH76" s="195">
        <v>0</v>
      </c>
      <c r="AI76" s="195">
        <v>-0.55000000000000004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1.56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-0.55000000000000004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1.56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-0.55000000000000004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1.56</v>
      </c>
      <c r="AB79" s="195">
        <v>0</v>
      </c>
      <c r="AC79" s="195">
        <v>0</v>
      </c>
      <c r="AD79" s="195">
        <v>0</v>
      </c>
      <c r="AE79" s="195">
        <v>45</v>
      </c>
      <c r="AF79" s="195">
        <v>0</v>
      </c>
      <c r="AG79" s="195">
        <v>0</v>
      </c>
      <c r="AH79" s="195">
        <v>0</v>
      </c>
      <c r="AI79" s="195">
        <v>-0.55000000000000004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1.56</v>
      </c>
      <c r="AB80" s="195">
        <v>0</v>
      </c>
      <c r="AC80" s="195">
        <v>0</v>
      </c>
      <c r="AD80" s="195">
        <v>0</v>
      </c>
      <c r="AE80" s="195">
        <v>45</v>
      </c>
      <c r="AF80" s="195">
        <v>0</v>
      </c>
      <c r="AG80" s="195">
        <v>0</v>
      </c>
      <c r="AH80" s="195">
        <v>0</v>
      </c>
      <c r="AI80" s="195">
        <v>-0.55000000000000004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1.56</v>
      </c>
      <c r="AB81" s="195">
        <v>0</v>
      </c>
      <c r="AC81" s="195">
        <v>0</v>
      </c>
      <c r="AD81" s="195">
        <v>0</v>
      </c>
      <c r="AE81" s="195">
        <v>45</v>
      </c>
      <c r="AF81" s="195">
        <v>0</v>
      </c>
      <c r="AG81" s="195">
        <v>0</v>
      </c>
      <c r="AH81" s="195">
        <v>0</v>
      </c>
      <c r="AI81" s="195">
        <v>-0.55000000000000004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1.56</v>
      </c>
      <c r="AB82" s="195">
        <v>0</v>
      </c>
      <c r="AC82" s="195">
        <v>0</v>
      </c>
      <c r="AD82" s="195">
        <v>0</v>
      </c>
      <c r="AE82" s="195">
        <v>45</v>
      </c>
      <c r="AF82" s="195">
        <v>0</v>
      </c>
      <c r="AG82" s="195">
        <v>0</v>
      </c>
      <c r="AH82" s="195">
        <v>0</v>
      </c>
      <c r="AI82" s="195">
        <v>-0.55000000000000004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1.56</v>
      </c>
      <c r="AB83" s="195">
        <v>0</v>
      </c>
      <c r="AC83" s="195">
        <v>0</v>
      </c>
      <c r="AD83" s="195">
        <v>0</v>
      </c>
      <c r="AE83" s="195">
        <v>45</v>
      </c>
      <c r="AF83" s="195">
        <v>0</v>
      </c>
      <c r="AG83" s="195">
        <v>0</v>
      </c>
      <c r="AH83" s="195">
        <v>0</v>
      </c>
      <c r="AI83" s="195">
        <v>-0.55000000000000004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1.56</v>
      </c>
      <c r="AB84" s="195">
        <v>0</v>
      </c>
      <c r="AC84" s="195">
        <v>0</v>
      </c>
      <c r="AD84" s="195">
        <v>0</v>
      </c>
      <c r="AE84" s="195">
        <v>45</v>
      </c>
      <c r="AF84" s="195">
        <v>0</v>
      </c>
      <c r="AG84" s="195">
        <v>0</v>
      </c>
      <c r="AH84" s="195">
        <v>0</v>
      </c>
      <c r="AI84" s="195">
        <v>-0.55000000000000004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1.56</v>
      </c>
      <c r="AB85" s="195">
        <v>0</v>
      </c>
      <c r="AC85" s="195">
        <v>0</v>
      </c>
      <c r="AD85" s="195">
        <v>0</v>
      </c>
      <c r="AE85" s="195">
        <v>45</v>
      </c>
      <c r="AF85" s="195">
        <v>0</v>
      </c>
      <c r="AG85" s="195">
        <v>0</v>
      </c>
      <c r="AH85" s="195">
        <v>0</v>
      </c>
      <c r="AI85" s="195">
        <v>-0.55000000000000004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1.56</v>
      </c>
      <c r="AB86" s="195">
        <v>0</v>
      </c>
      <c r="AC86" s="195">
        <v>0</v>
      </c>
      <c r="AD86" s="195">
        <v>0</v>
      </c>
      <c r="AE86" s="195">
        <v>45</v>
      </c>
      <c r="AF86" s="195">
        <v>0</v>
      </c>
      <c r="AG86" s="195">
        <v>0</v>
      </c>
      <c r="AH86" s="195">
        <v>0</v>
      </c>
      <c r="AI86" s="195">
        <v>-0.55000000000000004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1.56</v>
      </c>
      <c r="AB87" s="195">
        <v>0</v>
      </c>
      <c r="AC87" s="195">
        <v>0</v>
      </c>
      <c r="AD87" s="195">
        <v>0</v>
      </c>
      <c r="AE87" s="195">
        <v>45</v>
      </c>
      <c r="AF87" s="195">
        <v>0</v>
      </c>
      <c r="AG87" s="195">
        <v>0</v>
      </c>
      <c r="AH87" s="195">
        <v>0</v>
      </c>
      <c r="AI87" s="195">
        <v>-0.55000000000000004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1.56</v>
      </c>
      <c r="AB88" s="195">
        <v>0</v>
      </c>
      <c r="AC88" s="195">
        <v>0</v>
      </c>
      <c r="AD88" s="195">
        <v>0</v>
      </c>
      <c r="AE88" s="195">
        <v>45</v>
      </c>
      <c r="AF88" s="195">
        <v>0</v>
      </c>
      <c r="AG88" s="195">
        <v>0</v>
      </c>
      <c r="AH88" s="195">
        <v>0</v>
      </c>
      <c r="AI88" s="195">
        <v>-0.55000000000000004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1.56</v>
      </c>
      <c r="AB89" s="195">
        <v>0</v>
      </c>
      <c r="AC89" s="195">
        <v>0</v>
      </c>
      <c r="AD89" s="195">
        <v>0</v>
      </c>
      <c r="AE89" s="195">
        <v>45</v>
      </c>
      <c r="AF89" s="195">
        <v>0</v>
      </c>
      <c r="AG89" s="195">
        <v>0</v>
      </c>
      <c r="AH89" s="195">
        <v>0</v>
      </c>
      <c r="AI89" s="195">
        <v>-0.55000000000000004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1.56</v>
      </c>
      <c r="AB90" s="195">
        <v>0</v>
      </c>
      <c r="AC90" s="195">
        <v>0</v>
      </c>
      <c r="AD90" s="195">
        <v>0</v>
      </c>
      <c r="AE90" s="195">
        <v>45</v>
      </c>
      <c r="AF90" s="195">
        <v>0</v>
      </c>
      <c r="AG90" s="195">
        <v>0</v>
      </c>
      <c r="AH90" s="195">
        <v>0</v>
      </c>
      <c r="AI90" s="195">
        <v>-0.55000000000000004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1.58</v>
      </c>
      <c r="AB91" s="195">
        <v>0</v>
      </c>
      <c r="AC91" s="195">
        <v>0</v>
      </c>
      <c r="AD91" s="195">
        <v>0</v>
      </c>
      <c r="AE91" s="195">
        <v>45</v>
      </c>
      <c r="AF91" s="195">
        <v>0</v>
      </c>
      <c r="AG91" s="195">
        <v>0</v>
      </c>
      <c r="AH91" s="195">
        <v>0</v>
      </c>
      <c r="AI91" s="195">
        <v>-0.55000000000000004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1.58</v>
      </c>
      <c r="AB92" s="195">
        <v>0</v>
      </c>
      <c r="AC92" s="195">
        <v>0</v>
      </c>
      <c r="AD92" s="195">
        <v>0</v>
      </c>
      <c r="AE92" s="195">
        <v>45</v>
      </c>
      <c r="AF92" s="195">
        <v>0</v>
      </c>
      <c r="AG92" s="195">
        <v>0</v>
      </c>
      <c r="AH92" s="195">
        <v>0</v>
      </c>
      <c r="AI92" s="195">
        <v>-0.55000000000000004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1.58</v>
      </c>
      <c r="AB93" s="195">
        <v>0</v>
      </c>
      <c r="AC93" s="195">
        <v>0</v>
      </c>
      <c r="AD93" s="195">
        <v>0</v>
      </c>
      <c r="AE93" s="195">
        <v>45</v>
      </c>
      <c r="AF93" s="195">
        <v>0</v>
      </c>
      <c r="AG93" s="195">
        <v>0</v>
      </c>
      <c r="AH93" s="195">
        <v>0</v>
      </c>
      <c r="AI93" s="195">
        <v>-0.55000000000000004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1.58</v>
      </c>
      <c r="AB94" s="195">
        <v>0</v>
      </c>
      <c r="AC94" s="195">
        <v>0</v>
      </c>
      <c r="AD94" s="195">
        <v>0</v>
      </c>
      <c r="AE94" s="195">
        <v>45</v>
      </c>
      <c r="AF94" s="195">
        <v>0</v>
      </c>
      <c r="AG94" s="195">
        <v>0</v>
      </c>
      <c r="AH94" s="195">
        <v>0</v>
      </c>
      <c r="AI94" s="195">
        <v>-0.55000000000000004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1.58</v>
      </c>
      <c r="AB95" s="195">
        <v>0</v>
      </c>
      <c r="AC95" s="195">
        <v>0</v>
      </c>
      <c r="AD95" s="195">
        <v>0</v>
      </c>
      <c r="AE95" s="195">
        <v>45</v>
      </c>
      <c r="AF95" s="195">
        <v>0</v>
      </c>
      <c r="AG95" s="195">
        <v>0</v>
      </c>
      <c r="AH95" s="195">
        <v>0</v>
      </c>
      <c r="AI95" s="195">
        <v>-0.55000000000000004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1.58</v>
      </c>
      <c r="AB96" s="195">
        <v>0</v>
      </c>
      <c r="AC96" s="195">
        <v>0</v>
      </c>
      <c r="AD96" s="195">
        <v>0</v>
      </c>
      <c r="AE96" s="195">
        <v>45</v>
      </c>
      <c r="AF96" s="195">
        <v>0</v>
      </c>
      <c r="AG96" s="195">
        <v>0</v>
      </c>
      <c r="AH96" s="195">
        <v>0</v>
      </c>
      <c r="AI96" s="195">
        <v>-0.55000000000000004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1.58</v>
      </c>
      <c r="AB97" s="195">
        <v>0</v>
      </c>
      <c r="AC97" s="195">
        <v>0</v>
      </c>
      <c r="AD97" s="195">
        <v>0</v>
      </c>
      <c r="AE97" s="195">
        <v>45</v>
      </c>
      <c r="AF97" s="195">
        <v>0</v>
      </c>
      <c r="AG97" s="195">
        <v>0</v>
      </c>
      <c r="AH97" s="195">
        <v>0</v>
      </c>
      <c r="AI97" s="195">
        <v>-0.55000000000000004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1.58</v>
      </c>
      <c r="AB98" s="195">
        <v>0</v>
      </c>
      <c r="AC98" s="195">
        <v>0</v>
      </c>
      <c r="AD98" s="195">
        <v>0</v>
      </c>
      <c r="AE98" s="195">
        <v>45</v>
      </c>
      <c r="AF98" s="195">
        <v>0</v>
      </c>
      <c r="AG98" s="195">
        <v>0</v>
      </c>
      <c r="AH98" s="195">
        <v>0</v>
      </c>
      <c r="AI98" s="195">
        <v>-0.55000000000000004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3.930250000000006E-2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1.0937274999999997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9.34</v>
      </c>
      <c r="AF3" s="195">
        <v>0</v>
      </c>
      <c r="AG3" s="195">
        <v>0</v>
      </c>
      <c r="AH3" s="195">
        <v>0</v>
      </c>
      <c r="AI3" s="195">
        <v>-0.14000000000000001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9.34</v>
      </c>
      <c r="AF4" s="195">
        <v>0</v>
      </c>
      <c r="AG4" s="195">
        <v>0</v>
      </c>
      <c r="AH4" s="195">
        <v>0</v>
      </c>
      <c r="AI4" s="195">
        <v>-0.14000000000000001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9.34</v>
      </c>
      <c r="AF5" s="195">
        <v>0</v>
      </c>
      <c r="AG5" s="195">
        <v>0</v>
      </c>
      <c r="AH5" s="195">
        <v>0</v>
      </c>
      <c r="AI5" s="195">
        <v>-0.14000000000000001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9.34</v>
      </c>
      <c r="AF6" s="195">
        <v>0</v>
      </c>
      <c r="AG6" s="195">
        <v>0</v>
      </c>
      <c r="AH6" s="195">
        <v>0</v>
      </c>
      <c r="AI6" s="195">
        <v>-0.14000000000000001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9.34</v>
      </c>
      <c r="AF7" s="195">
        <v>0</v>
      </c>
      <c r="AG7" s="195">
        <v>0</v>
      </c>
      <c r="AH7" s="195">
        <v>0</v>
      </c>
      <c r="AI7" s="195">
        <v>-0.14000000000000001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9.34</v>
      </c>
      <c r="AF8" s="195">
        <v>0</v>
      </c>
      <c r="AG8" s="195">
        <v>0</v>
      </c>
      <c r="AH8" s="195">
        <v>0</v>
      </c>
      <c r="AI8" s="195">
        <v>-0.14000000000000001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9.34</v>
      </c>
      <c r="AF9" s="195">
        <v>0</v>
      </c>
      <c r="AG9" s="195">
        <v>0</v>
      </c>
      <c r="AH9" s="195">
        <v>0</v>
      </c>
      <c r="AI9" s="195">
        <v>-0.14000000000000001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9.34</v>
      </c>
      <c r="AF10" s="195">
        <v>0</v>
      </c>
      <c r="AG10" s="195">
        <v>0</v>
      </c>
      <c r="AH10" s="195">
        <v>0</v>
      </c>
      <c r="AI10" s="195">
        <v>-0.14000000000000001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9.34</v>
      </c>
      <c r="AF11" s="195">
        <v>0</v>
      </c>
      <c r="AG11" s="195">
        <v>0</v>
      </c>
      <c r="AH11" s="195">
        <v>0</v>
      </c>
      <c r="AI11" s="195">
        <v>-0.14000000000000001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9.34</v>
      </c>
      <c r="AF12" s="195">
        <v>0</v>
      </c>
      <c r="AG12" s="195">
        <v>0</v>
      </c>
      <c r="AH12" s="195">
        <v>0</v>
      </c>
      <c r="AI12" s="195">
        <v>-0.14000000000000001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9.34</v>
      </c>
      <c r="AF13" s="195">
        <v>0</v>
      </c>
      <c r="AG13" s="195">
        <v>0</v>
      </c>
      <c r="AH13" s="195">
        <v>0</v>
      </c>
      <c r="AI13" s="195">
        <v>-0.14000000000000001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9.34</v>
      </c>
      <c r="AF14" s="195">
        <v>0</v>
      </c>
      <c r="AG14" s="195">
        <v>0</v>
      </c>
      <c r="AH14" s="195">
        <v>0</v>
      </c>
      <c r="AI14" s="195">
        <v>-0.14000000000000001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9.42</v>
      </c>
      <c r="AF15" s="195">
        <v>0</v>
      </c>
      <c r="AG15" s="195">
        <v>0</v>
      </c>
      <c r="AH15" s="195">
        <v>0</v>
      </c>
      <c r="AI15" s="195">
        <v>-0.14000000000000001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9.42</v>
      </c>
      <c r="AF16" s="195">
        <v>0</v>
      </c>
      <c r="AG16" s="195">
        <v>0</v>
      </c>
      <c r="AH16" s="195">
        <v>0</v>
      </c>
      <c r="AI16" s="195">
        <v>-0.14000000000000001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9.42</v>
      </c>
      <c r="AF17" s="195">
        <v>0</v>
      </c>
      <c r="AG17" s="195">
        <v>0</v>
      </c>
      <c r="AH17" s="195">
        <v>0</v>
      </c>
      <c r="AI17" s="195">
        <v>-0.14000000000000001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9.42</v>
      </c>
      <c r="AF18" s="195">
        <v>0</v>
      </c>
      <c r="AG18" s="195">
        <v>0</v>
      </c>
      <c r="AH18" s="195">
        <v>0</v>
      </c>
      <c r="AI18" s="195">
        <v>-0.14000000000000001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9.42</v>
      </c>
      <c r="AF19" s="195">
        <v>0</v>
      </c>
      <c r="AG19" s="195">
        <v>0</v>
      </c>
      <c r="AH19" s="195">
        <v>0</v>
      </c>
      <c r="AI19" s="195">
        <v>-0.14000000000000001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9.42</v>
      </c>
      <c r="AF20" s="195">
        <v>0</v>
      </c>
      <c r="AG20" s="195">
        <v>0</v>
      </c>
      <c r="AH20" s="195">
        <v>0</v>
      </c>
      <c r="AI20" s="195">
        <v>-0.14000000000000001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9.42</v>
      </c>
      <c r="AF21" s="195">
        <v>0</v>
      </c>
      <c r="AG21" s="195">
        <v>0</v>
      </c>
      <c r="AH21" s="195">
        <v>0</v>
      </c>
      <c r="AI21" s="195">
        <v>-0.14000000000000001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9.42</v>
      </c>
      <c r="AF22" s="195">
        <v>0</v>
      </c>
      <c r="AG22" s="195">
        <v>0</v>
      </c>
      <c r="AH22" s="195">
        <v>0</v>
      </c>
      <c r="AI22" s="195">
        <v>-0.14000000000000001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9.34</v>
      </c>
      <c r="AF23" s="195">
        <v>0</v>
      </c>
      <c r="AG23" s="195">
        <v>0</v>
      </c>
      <c r="AH23" s="195">
        <v>0</v>
      </c>
      <c r="AI23" s="195">
        <v>-0.14000000000000001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9.34</v>
      </c>
      <c r="AF24" s="195">
        <v>0</v>
      </c>
      <c r="AG24" s="195">
        <v>0</v>
      </c>
      <c r="AH24" s="195">
        <v>0</v>
      </c>
      <c r="AI24" s="195">
        <v>-0.14000000000000001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9.34</v>
      </c>
      <c r="AF25" s="195">
        <v>0</v>
      </c>
      <c r="AG25" s="195">
        <v>0</v>
      </c>
      <c r="AH25" s="195">
        <v>0</v>
      </c>
      <c r="AI25" s="195">
        <v>-0.14000000000000001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9.34</v>
      </c>
      <c r="AF26" s="195">
        <v>0</v>
      </c>
      <c r="AG26" s="195">
        <v>0</v>
      </c>
      <c r="AH26" s="195">
        <v>0</v>
      </c>
      <c r="AI26" s="195">
        <v>-0.14000000000000001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9.34</v>
      </c>
      <c r="AF27" s="195">
        <v>0</v>
      </c>
      <c r="AG27" s="195">
        <v>0</v>
      </c>
      <c r="AH27" s="195">
        <v>0</v>
      </c>
      <c r="AI27" s="195">
        <v>-0.14000000000000001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9.34</v>
      </c>
      <c r="AF28" s="195">
        <v>0</v>
      </c>
      <c r="AG28" s="195">
        <v>0</v>
      </c>
      <c r="AH28" s="195">
        <v>0</v>
      </c>
      <c r="AI28" s="195">
        <v>-0.14000000000000001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9.34</v>
      </c>
      <c r="AF29" s="195">
        <v>0</v>
      </c>
      <c r="AG29" s="195">
        <v>0</v>
      </c>
      <c r="AH29" s="195">
        <v>0</v>
      </c>
      <c r="AI29" s="195">
        <v>-0.14000000000000001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9.34</v>
      </c>
      <c r="AF30" s="195">
        <v>0</v>
      </c>
      <c r="AG30" s="195">
        <v>0</v>
      </c>
      <c r="AH30" s="195">
        <v>0</v>
      </c>
      <c r="AI30" s="195">
        <v>-0.14000000000000001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9.34</v>
      </c>
      <c r="AF31" s="195">
        <v>0</v>
      </c>
      <c r="AG31" s="195">
        <v>0</v>
      </c>
      <c r="AH31" s="195">
        <v>0</v>
      </c>
      <c r="AI31" s="195">
        <v>-0.14000000000000001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9.34</v>
      </c>
      <c r="AF32" s="195">
        <v>0</v>
      </c>
      <c r="AG32" s="195">
        <v>0</v>
      </c>
      <c r="AH32" s="195">
        <v>0</v>
      </c>
      <c r="AI32" s="195">
        <v>-0.14000000000000001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9.34</v>
      </c>
      <c r="AF33" s="195">
        <v>0</v>
      </c>
      <c r="AG33" s="195">
        <v>0</v>
      </c>
      <c r="AH33" s="195">
        <v>0</v>
      </c>
      <c r="AI33" s="195">
        <v>-0.14000000000000001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9.34</v>
      </c>
      <c r="AF34" s="195">
        <v>0</v>
      </c>
      <c r="AG34" s="195">
        <v>0</v>
      </c>
      <c r="AH34" s="195">
        <v>0</v>
      </c>
      <c r="AI34" s="195">
        <v>-0.14000000000000001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9.34</v>
      </c>
      <c r="AF35" s="195">
        <v>0</v>
      </c>
      <c r="AG35" s="195">
        <v>0</v>
      </c>
      <c r="AH35" s="195">
        <v>0</v>
      </c>
      <c r="AI35" s="195">
        <v>-0.14000000000000001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9.34</v>
      </c>
      <c r="AF36" s="195">
        <v>0</v>
      </c>
      <c r="AG36" s="195">
        <v>0</v>
      </c>
      <c r="AH36" s="195">
        <v>0</v>
      </c>
      <c r="AI36" s="195">
        <v>-0.14000000000000001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9.34</v>
      </c>
      <c r="AF37" s="195">
        <v>0</v>
      </c>
      <c r="AG37" s="195">
        <v>0</v>
      </c>
      <c r="AH37" s="195">
        <v>0</v>
      </c>
      <c r="AI37" s="195">
        <v>-0.14000000000000001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7.26</v>
      </c>
      <c r="AF38" s="195">
        <v>0</v>
      </c>
      <c r="AG38" s="195">
        <v>0</v>
      </c>
      <c r="AH38" s="195">
        <v>0</v>
      </c>
      <c r="AI38" s="195">
        <v>-0.14000000000000001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9.34</v>
      </c>
      <c r="AF39" s="195">
        <v>0</v>
      </c>
      <c r="AG39" s="195">
        <v>0</v>
      </c>
      <c r="AH39" s="195">
        <v>0</v>
      </c>
      <c r="AI39" s="195">
        <v>-0.14000000000000001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9.34</v>
      </c>
      <c r="AF40" s="195">
        <v>0</v>
      </c>
      <c r="AG40" s="195">
        <v>0</v>
      </c>
      <c r="AH40" s="195">
        <v>0</v>
      </c>
      <c r="AI40" s="195">
        <v>-0.14000000000000001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9.34</v>
      </c>
      <c r="AF41" s="195">
        <v>0</v>
      </c>
      <c r="AG41" s="195">
        <v>0</v>
      </c>
      <c r="AH41" s="195">
        <v>0</v>
      </c>
      <c r="AI41" s="195">
        <v>-0.14000000000000001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9.34</v>
      </c>
      <c r="AF42" s="195">
        <v>0</v>
      </c>
      <c r="AG42" s="195">
        <v>0</v>
      </c>
      <c r="AH42" s="195">
        <v>0</v>
      </c>
      <c r="AI42" s="195">
        <v>-0.14000000000000001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9.34</v>
      </c>
      <c r="AF43" s="195">
        <v>0</v>
      </c>
      <c r="AG43" s="195">
        <v>0</v>
      </c>
      <c r="AH43" s="195">
        <v>0</v>
      </c>
      <c r="AI43" s="195">
        <v>-0.14000000000000001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9.34</v>
      </c>
      <c r="AF44" s="195">
        <v>0</v>
      </c>
      <c r="AG44" s="195">
        <v>0</v>
      </c>
      <c r="AH44" s="195">
        <v>0</v>
      </c>
      <c r="AI44" s="195">
        <v>-0.14000000000000001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9.19</v>
      </c>
      <c r="AF45" s="195">
        <v>0</v>
      </c>
      <c r="AG45" s="195">
        <v>0</v>
      </c>
      <c r="AH45" s="195">
        <v>0</v>
      </c>
      <c r="AI45" s="195">
        <v>-0.14000000000000001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9.19</v>
      </c>
      <c r="AF46" s="195">
        <v>0</v>
      </c>
      <c r="AG46" s="195">
        <v>0</v>
      </c>
      <c r="AH46" s="195">
        <v>0</v>
      </c>
      <c r="AI46" s="195">
        <v>-0.14000000000000001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9.19</v>
      </c>
      <c r="AF47" s="195">
        <v>0</v>
      </c>
      <c r="AG47" s="195">
        <v>0</v>
      </c>
      <c r="AH47" s="195">
        <v>0</v>
      </c>
      <c r="AI47" s="195">
        <v>-0.14000000000000001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9.19</v>
      </c>
      <c r="AF48" s="195">
        <v>0</v>
      </c>
      <c r="AG48" s="195">
        <v>0</v>
      </c>
      <c r="AH48" s="195">
        <v>0</v>
      </c>
      <c r="AI48" s="195">
        <v>-0.14000000000000001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9.19</v>
      </c>
      <c r="AF49" s="195">
        <v>0</v>
      </c>
      <c r="AG49" s="195">
        <v>0</v>
      </c>
      <c r="AH49" s="195">
        <v>0</v>
      </c>
      <c r="AI49" s="195">
        <v>-0.14000000000000001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9.19</v>
      </c>
      <c r="AF50" s="195">
        <v>0</v>
      </c>
      <c r="AG50" s="195">
        <v>0</v>
      </c>
      <c r="AH50" s="195">
        <v>0</v>
      </c>
      <c r="AI50" s="195">
        <v>-0.14000000000000001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9.01</v>
      </c>
      <c r="AF51" s="195">
        <v>0</v>
      </c>
      <c r="AG51" s="195">
        <v>0</v>
      </c>
      <c r="AH51" s="195">
        <v>0</v>
      </c>
      <c r="AI51" s="195">
        <v>-0.14000000000000001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9.01</v>
      </c>
      <c r="AF52" s="195">
        <v>0</v>
      </c>
      <c r="AG52" s="195">
        <v>0</v>
      </c>
      <c r="AH52" s="195">
        <v>0</v>
      </c>
      <c r="AI52" s="195">
        <v>-0.14000000000000001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9.01</v>
      </c>
      <c r="AF53" s="195">
        <v>0</v>
      </c>
      <c r="AG53" s="195">
        <v>0</v>
      </c>
      <c r="AH53" s="195">
        <v>0</v>
      </c>
      <c r="AI53" s="195">
        <v>-0.14000000000000001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9.01</v>
      </c>
      <c r="AF54" s="195">
        <v>0</v>
      </c>
      <c r="AG54" s="195">
        <v>0</v>
      </c>
      <c r="AH54" s="195">
        <v>0</v>
      </c>
      <c r="AI54" s="195">
        <v>-0.14000000000000001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9.01</v>
      </c>
      <c r="AF55" s="195">
        <v>0</v>
      </c>
      <c r="AG55" s="195">
        <v>0</v>
      </c>
      <c r="AH55" s="195">
        <v>0</v>
      </c>
      <c r="AI55" s="195">
        <v>-0.14000000000000001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9.01</v>
      </c>
      <c r="AF56" s="195">
        <v>0</v>
      </c>
      <c r="AG56" s="195">
        <v>0</v>
      </c>
      <c r="AH56" s="195">
        <v>0</v>
      </c>
      <c r="AI56" s="195">
        <v>-0.14000000000000001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9.01</v>
      </c>
      <c r="AF57" s="195">
        <v>0</v>
      </c>
      <c r="AG57" s="195">
        <v>0</v>
      </c>
      <c r="AH57" s="195">
        <v>0</v>
      </c>
      <c r="AI57" s="195">
        <v>-0.14000000000000001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9.01</v>
      </c>
      <c r="AF58" s="195">
        <v>0</v>
      </c>
      <c r="AG58" s="195">
        <v>0</v>
      </c>
      <c r="AH58" s="195">
        <v>0</v>
      </c>
      <c r="AI58" s="195">
        <v>-0.14000000000000001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9.01</v>
      </c>
      <c r="AF59" s="195">
        <v>0</v>
      </c>
      <c r="AG59" s="195">
        <v>0</v>
      </c>
      <c r="AH59" s="195">
        <v>0</v>
      </c>
      <c r="AI59" s="195">
        <v>-0.14000000000000001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9.01</v>
      </c>
      <c r="AF60" s="195">
        <v>0</v>
      </c>
      <c r="AG60" s="195">
        <v>0</v>
      </c>
      <c r="AH60" s="195">
        <v>0</v>
      </c>
      <c r="AI60" s="195">
        <v>-0.14000000000000001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9.01</v>
      </c>
      <c r="AF61" s="195">
        <v>0</v>
      </c>
      <c r="AG61" s="195">
        <v>0</v>
      </c>
      <c r="AH61" s="195">
        <v>0</v>
      </c>
      <c r="AI61" s="195">
        <v>-0.14000000000000001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9.01</v>
      </c>
      <c r="AF62" s="195">
        <v>0</v>
      </c>
      <c r="AG62" s="195">
        <v>0</v>
      </c>
      <c r="AH62" s="195">
        <v>0</v>
      </c>
      <c r="AI62" s="195">
        <v>-0.14000000000000001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9.01</v>
      </c>
      <c r="AF63" s="195">
        <v>0</v>
      </c>
      <c r="AG63" s="195">
        <v>0</v>
      </c>
      <c r="AH63" s="195">
        <v>0</v>
      </c>
      <c r="AI63" s="195">
        <v>-0.14000000000000001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9.01</v>
      </c>
      <c r="AF64" s="195">
        <v>0</v>
      </c>
      <c r="AG64" s="195">
        <v>0</v>
      </c>
      <c r="AH64" s="195">
        <v>0</v>
      </c>
      <c r="AI64" s="195">
        <v>-0.14000000000000001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9.01</v>
      </c>
      <c r="AF65" s="195">
        <v>0</v>
      </c>
      <c r="AG65" s="195">
        <v>0</v>
      </c>
      <c r="AH65" s="195">
        <v>0</v>
      </c>
      <c r="AI65" s="195">
        <v>-0.14000000000000001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9.01</v>
      </c>
      <c r="AF66" s="195">
        <v>0</v>
      </c>
      <c r="AG66" s="195">
        <v>0</v>
      </c>
      <c r="AH66" s="195">
        <v>0</v>
      </c>
      <c r="AI66" s="195">
        <v>-0.14000000000000001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9.01</v>
      </c>
      <c r="AF67" s="195">
        <v>0</v>
      </c>
      <c r="AG67" s="195">
        <v>0</v>
      </c>
      <c r="AH67" s="195">
        <v>0</v>
      </c>
      <c r="AI67" s="195">
        <v>-0.14000000000000001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9.01</v>
      </c>
      <c r="AF68" s="195">
        <v>0</v>
      </c>
      <c r="AG68" s="195">
        <v>0</v>
      </c>
      <c r="AH68" s="195">
        <v>0</v>
      </c>
      <c r="AI68" s="195">
        <v>-0.14000000000000001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9.01</v>
      </c>
      <c r="AF69" s="195">
        <v>0</v>
      </c>
      <c r="AG69" s="195">
        <v>0</v>
      </c>
      <c r="AH69" s="195">
        <v>0</v>
      </c>
      <c r="AI69" s="195">
        <v>-0.14000000000000001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9.01</v>
      </c>
      <c r="AF70" s="195">
        <v>0</v>
      </c>
      <c r="AG70" s="195">
        <v>0</v>
      </c>
      <c r="AH70" s="195">
        <v>0</v>
      </c>
      <c r="AI70" s="195">
        <v>-0.14000000000000001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9.01</v>
      </c>
      <c r="AF71" s="195">
        <v>0</v>
      </c>
      <c r="AG71" s="195">
        <v>0</v>
      </c>
      <c r="AH71" s="195">
        <v>0</v>
      </c>
      <c r="AI71" s="195">
        <v>-0.14000000000000001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9.01</v>
      </c>
      <c r="AF72" s="195">
        <v>0</v>
      </c>
      <c r="AG72" s="195">
        <v>0</v>
      </c>
      <c r="AH72" s="195">
        <v>0</v>
      </c>
      <c r="AI72" s="195">
        <v>-0.14000000000000001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9.01</v>
      </c>
      <c r="AF73" s="195">
        <v>0</v>
      </c>
      <c r="AG73" s="195">
        <v>0</v>
      </c>
      <c r="AH73" s="195">
        <v>0</v>
      </c>
      <c r="AI73" s="195">
        <v>-0.14000000000000001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9.01</v>
      </c>
      <c r="AF74" s="195">
        <v>0</v>
      </c>
      <c r="AG74" s="195">
        <v>0</v>
      </c>
      <c r="AH74" s="195">
        <v>0</v>
      </c>
      <c r="AI74" s="195">
        <v>-0.14000000000000001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9.01</v>
      </c>
      <c r="AF75" s="195">
        <v>0</v>
      </c>
      <c r="AG75" s="195">
        <v>0</v>
      </c>
      <c r="AH75" s="195">
        <v>0</v>
      </c>
      <c r="AI75" s="195">
        <v>-0.14000000000000001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9.01</v>
      </c>
      <c r="AF76" s="195">
        <v>0</v>
      </c>
      <c r="AG76" s="195">
        <v>0</v>
      </c>
      <c r="AH76" s="195">
        <v>0</v>
      </c>
      <c r="AI76" s="195">
        <v>-0.14000000000000001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9.01</v>
      </c>
      <c r="AF77" s="195">
        <v>0</v>
      </c>
      <c r="AG77" s="195">
        <v>0</v>
      </c>
      <c r="AH77" s="195">
        <v>0</v>
      </c>
      <c r="AI77" s="195">
        <v>-0.14000000000000001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9.01</v>
      </c>
      <c r="AF78" s="195">
        <v>0</v>
      </c>
      <c r="AG78" s="195">
        <v>0</v>
      </c>
      <c r="AH78" s="195">
        <v>0</v>
      </c>
      <c r="AI78" s="195">
        <v>-0.14000000000000001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9.01</v>
      </c>
      <c r="AF79" s="195">
        <v>0</v>
      </c>
      <c r="AG79" s="195">
        <v>0</v>
      </c>
      <c r="AH79" s="195">
        <v>0</v>
      </c>
      <c r="AI79" s="195">
        <v>-0.14000000000000001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9.01</v>
      </c>
      <c r="AF80" s="195">
        <v>0</v>
      </c>
      <c r="AG80" s="195">
        <v>0</v>
      </c>
      <c r="AH80" s="195">
        <v>0</v>
      </c>
      <c r="AI80" s="195">
        <v>-0.14000000000000001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9.01</v>
      </c>
      <c r="AF81" s="195">
        <v>0</v>
      </c>
      <c r="AG81" s="195">
        <v>0</v>
      </c>
      <c r="AH81" s="195">
        <v>0</v>
      </c>
      <c r="AI81" s="195">
        <v>-0.14000000000000001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9.01</v>
      </c>
      <c r="AF82" s="195">
        <v>0</v>
      </c>
      <c r="AG82" s="195">
        <v>0</v>
      </c>
      <c r="AH82" s="195">
        <v>0</v>
      </c>
      <c r="AI82" s="195">
        <v>-0.14000000000000001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9.01</v>
      </c>
      <c r="AF83" s="195">
        <v>0</v>
      </c>
      <c r="AG83" s="195">
        <v>0</v>
      </c>
      <c r="AH83" s="195">
        <v>0</v>
      </c>
      <c r="AI83" s="195">
        <v>-0.14000000000000001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9.01</v>
      </c>
      <c r="AF84" s="195">
        <v>0</v>
      </c>
      <c r="AG84" s="195">
        <v>0</v>
      </c>
      <c r="AH84" s="195">
        <v>0</v>
      </c>
      <c r="AI84" s="195">
        <v>-0.14000000000000001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9.01</v>
      </c>
      <c r="AF85" s="195">
        <v>0</v>
      </c>
      <c r="AG85" s="195">
        <v>0</v>
      </c>
      <c r="AH85" s="195">
        <v>0</v>
      </c>
      <c r="AI85" s="195">
        <v>-0.14000000000000001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9.01</v>
      </c>
      <c r="AF86" s="195">
        <v>0</v>
      </c>
      <c r="AG86" s="195">
        <v>0</v>
      </c>
      <c r="AH86" s="195">
        <v>0</v>
      </c>
      <c r="AI86" s="195">
        <v>-0.14000000000000001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9.01</v>
      </c>
      <c r="AF87" s="195">
        <v>0</v>
      </c>
      <c r="AG87" s="195">
        <v>0</v>
      </c>
      <c r="AH87" s="195">
        <v>0</v>
      </c>
      <c r="AI87" s="195">
        <v>-0.14000000000000001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9.01</v>
      </c>
      <c r="AF88" s="195">
        <v>0</v>
      </c>
      <c r="AG88" s="195">
        <v>0</v>
      </c>
      <c r="AH88" s="195">
        <v>0</v>
      </c>
      <c r="AI88" s="195">
        <v>-0.14000000000000001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9.01</v>
      </c>
      <c r="AF89" s="195">
        <v>0</v>
      </c>
      <c r="AG89" s="195">
        <v>0</v>
      </c>
      <c r="AH89" s="195">
        <v>0</v>
      </c>
      <c r="AI89" s="195">
        <v>-0.14000000000000001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9.01</v>
      </c>
      <c r="AF90" s="195">
        <v>0</v>
      </c>
      <c r="AG90" s="195">
        <v>0</v>
      </c>
      <c r="AH90" s="195">
        <v>0</v>
      </c>
      <c r="AI90" s="195">
        <v>-0.14000000000000001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9.01</v>
      </c>
      <c r="AF91" s="195">
        <v>0</v>
      </c>
      <c r="AG91" s="195">
        <v>0</v>
      </c>
      <c r="AH91" s="195">
        <v>0</v>
      </c>
      <c r="AI91" s="195">
        <v>-0.14000000000000001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9.01</v>
      </c>
      <c r="AF92" s="195">
        <v>0</v>
      </c>
      <c r="AG92" s="195">
        <v>0</v>
      </c>
      <c r="AH92" s="195">
        <v>0</v>
      </c>
      <c r="AI92" s="195">
        <v>-0.14000000000000001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9.01</v>
      </c>
      <c r="AF93" s="195">
        <v>0</v>
      </c>
      <c r="AG93" s="195">
        <v>0</v>
      </c>
      <c r="AH93" s="195">
        <v>0</v>
      </c>
      <c r="AI93" s="195">
        <v>-0.14000000000000001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9.01</v>
      </c>
      <c r="AF94" s="195">
        <v>0</v>
      </c>
      <c r="AG94" s="195">
        <v>0</v>
      </c>
      <c r="AH94" s="195">
        <v>0</v>
      </c>
      <c r="AI94" s="195">
        <v>-0.14000000000000001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8</v>
      </c>
      <c r="AF95" s="195">
        <v>0</v>
      </c>
      <c r="AG95" s="195">
        <v>0</v>
      </c>
      <c r="AH95" s="195">
        <v>0</v>
      </c>
      <c r="AI95" s="195">
        <v>-0.14000000000000001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8</v>
      </c>
      <c r="AF96" s="195">
        <v>0</v>
      </c>
      <c r="AG96" s="195">
        <v>0</v>
      </c>
      <c r="AH96" s="195">
        <v>0</v>
      </c>
      <c r="AI96" s="195">
        <v>-0.14000000000000001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8</v>
      </c>
      <c r="AF97" s="195">
        <v>0</v>
      </c>
      <c r="AG97" s="195">
        <v>0</v>
      </c>
      <c r="AH97" s="195">
        <v>0</v>
      </c>
      <c r="AI97" s="195">
        <v>-0.14000000000000001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8</v>
      </c>
      <c r="AF98" s="195">
        <v>0</v>
      </c>
      <c r="AG98" s="195">
        <v>0</v>
      </c>
      <c r="AH98" s="195">
        <v>0</v>
      </c>
      <c r="AI98" s="195">
        <v>-0.14000000000000001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0.21860499999999983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154</v>
      </c>
      <c r="H3" s="195">
        <v>0</v>
      </c>
      <c r="I3" s="195">
        <v>0</v>
      </c>
      <c r="J3" s="195">
        <v>0</v>
      </c>
      <c r="K3" s="195">
        <v>-7.2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154</v>
      </c>
      <c r="H4" s="195">
        <v>0</v>
      </c>
      <c r="I4" s="195">
        <v>0</v>
      </c>
      <c r="J4" s="195">
        <v>0</v>
      </c>
      <c r="K4" s="195">
        <v>-7.2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154</v>
      </c>
      <c r="H5" s="195">
        <v>0</v>
      </c>
      <c r="I5" s="195">
        <v>0</v>
      </c>
      <c r="J5" s="195">
        <v>0</v>
      </c>
      <c r="K5" s="195">
        <v>-7.2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154</v>
      </c>
      <c r="H6" s="195">
        <v>0</v>
      </c>
      <c r="I6" s="195">
        <v>0</v>
      </c>
      <c r="J6" s="195">
        <v>0</v>
      </c>
      <c r="K6" s="195">
        <v>-7.2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154</v>
      </c>
      <c r="H7" s="195">
        <v>0</v>
      </c>
      <c r="I7" s="195">
        <v>0</v>
      </c>
      <c r="J7" s="195">
        <v>0</v>
      </c>
      <c r="K7" s="195">
        <v>-7.2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154</v>
      </c>
      <c r="H8" s="195">
        <v>0</v>
      </c>
      <c r="I8" s="195">
        <v>0</v>
      </c>
      <c r="J8" s="195">
        <v>0</v>
      </c>
      <c r="K8" s="195">
        <v>-7.2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154</v>
      </c>
      <c r="H9" s="195">
        <v>0</v>
      </c>
      <c r="I9" s="195">
        <v>0</v>
      </c>
      <c r="J9" s="195">
        <v>0</v>
      </c>
      <c r="K9" s="195">
        <v>-7.2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154</v>
      </c>
      <c r="H10" s="195">
        <v>0</v>
      </c>
      <c r="I10" s="195">
        <v>0</v>
      </c>
      <c r="J10" s="195">
        <v>0</v>
      </c>
      <c r="K10" s="195">
        <v>-7.2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154</v>
      </c>
      <c r="H11" s="195">
        <v>0</v>
      </c>
      <c r="I11" s="195">
        <v>0</v>
      </c>
      <c r="J11" s="195">
        <v>0</v>
      </c>
      <c r="K11" s="195">
        <v>-7.2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154</v>
      </c>
      <c r="H12" s="195">
        <v>0</v>
      </c>
      <c r="I12" s="195">
        <v>0</v>
      </c>
      <c r="J12" s="195">
        <v>0</v>
      </c>
      <c r="K12" s="195">
        <v>-7.2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-7.2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-7.2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155</v>
      </c>
      <c r="H15" s="195">
        <v>0</v>
      </c>
      <c r="I15" s="195">
        <v>0</v>
      </c>
      <c r="J15" s="195">
        <v>0</v>
      </c>
      <c r="K15" s="195">
        <v>-7.2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155</v>
      </c>
      <c r="H16" s="195">
        <v>0</v>
      </c>
      <c r="I16" s="195">
        <v>0</v>
      </c>
      <c r="J16" s="195">
        <v>0</v>
      </c>
      <c r="K16" s="195">
        <v>-7.2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155</v>
      </c>
      <c r="H17" s="195">
        <v>0</v>
      </c>
      <c r="I17" s="195">
        <v>0</v>
      </c>
      <c r="J17" s="195">
        <v>0</v>
      </c>
      <c r="K17" s="195">
        <v>-7.2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155</v>
      </c>
      <c r="H18" s="195">
        <v>0</v>
      </c>
      <c r="I18" s="195">
        <v>0</v>
      </c>
      <c r="J18" s="195">
        <v>0</v>
      </c>
      <c r="K18" s="195">
        <v>-7.2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155</v>
      </c>
      <c r="H19" s="195">
        <v>0</v>
      </c>
      <c r="I19" s="195">
        <v>0</v>
      </c>
      <c r="J19" s="195">
        <v>0</v>
      </c>
      <c r="K19" s="195">
        <v>-7.2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5">
        <v>155</v>
      </c>
      <c r="H20" s="195">
        <v>0</v>
      </c>
      <c r="I20" s="195">
        <v>0</v>
      </c>
      <c r="J20" s="195">
        <v>0</v>
      </c>
      <c r="K20" s="195">
        <v>-7.2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5">
        <v>155</v>
      </c>
      <c r="H21" s="195">
        <v>0</v>
      </c>
      <c r="I21" s="195">
        <v>0</v>
      </c>
      <c r="J21" s="195">
        <v>0</v>
      </c>
      <c r="K21" s="195">
        <v>-7.2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5">
        <v>155</v>
      </c>
      <c r="H22" s="195">
        <v>0</v>
      </c>
      <c r="I22" s="195">
        <v>0</v>
      </c>
      <c r="J22" s="195">
        <v>0</v>
      </c>
      <c r="K22" s="195">
        <v>-7.2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5">
        <v>154</v>
      </c>
      <c r="H23" s="195">
        <v>0</v>
      </c>
      <c r="I23" s="195">
        <v>0</v>
      </c>
      <c r="J23" s="195">
        <v>0</v>
      </c>
      <c r="K23" s="195">
        <v>-7.2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5">
        <v>154</v>
      </c>
      <c r="H24" s="195">
        <v>0</v>
      </c>
      <c r="I24" s="195">
        <v>0</v>
      </c>
      <c r="J24" s="195">
        <v>0</v>
      </c>
      <c r="K24" s="195">
        <v>-7.2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5">
        <v>154</v>
      </c>
      <c r="H25" s="195">
        <v>0</v>
      </c>
      <c r="I25" s="195">
        <v>0</v>
      </c>
      <c r="J25" s="195">
        <v>0</v>
      </c>
      <c r="K25" s="195">
        <v>-7.2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5">
        <v>154</v>
      </c>
      <c r="H26" s="195">
        <v>0</v>
      </c>
      <c r="I26" s="195">
        <v>0</v>
      </c>
      <c r="J26" s="195">
        <v>0</v>
      </c>
      <c r="K26" s="195">
        <v>-7.2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5">
        <v>154</v>
      </c>
      <c r="H27" s="195">
        <v>0</v>
      </c>
      <c r="I27" s="195">
        <v>0</v>
      </c>
      <c r="J27" s="195">
        <v>0</v>
      </c>
      <c r="K27" s="195">
        <v>-7.2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5">
        <v>154</v>
      </c>
      <c r="H28" s="195">
        <v>0</v>
      </c>
      <c r="I28" s="195">
        <v>0</v>
      </c>
      <c r="J28" s="195">
        <v>0</v>
      </c>
      <c r="K28" s="195">
        <v>-7.2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5">
        <v>154</v>
      </c>
      <c r="H29" s="195">
        <v>0</v>
      </c>
      <c r="I29" s="195">
        <v>0</v>
      </c>
      <c r="J29" s="195">
        <v>0</v>
      </c>
      <c r="K29" s="195">
        <v>-7.2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5">
        <v>154</v>
      </c>
      <c r="H30" s="195">
        <v>0</v>
      </c>
      <c r="I30" s="195">
        <v>0</v>
      </c>
      <c r="J30" s="195">
        <v>0</v>
      </c>
      <c r="K30" s="195">
        <v>-7.2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5">
        <v>154</v>
      </c>
      <c r="H31" s="195">
        <v>0</v>
      </c>
      <c r="I31" s="195">
        <v>0</v>
      </c>
      <c r="J31" s="195">
        <v>0</v>
      </c>
      <c r="K31" s="195">
        <v>-7.2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5">
        <v>154</v>
      </c>
      <c r="H32" s="195">
        <v>0</v>
      </c>
      <c r="I32" s="195">
        <v>0</v>
      </c>
      <c r="J32" s="195">
        <v>0</v>
      </c>
      <c r="K32" s="195">
        <v>-7.2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5">
        <v>154</v>
      </c>
      <c r="H33" s="195">
        <v>0</v>
      </c>
      <c r="I33" s="195">
        <v>0</v>
      </c>
      <c r="J33" s="195">
        <v>0</v>
      </c>
      <c r="K33" s="195">
        <v>-7.2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5">
        <v>154</v>
      </c>
      <c r="H34" s="195">
        <v>0</v>
      </c>
      <c r="I34" s="195">
        <v>0</v>
      </c>
      <c r="J34" s="195">
        <v>0</v>
      </c>
      <c r="K34" s="195">
        <v>-7.2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154</v>
      </c>
      <c r="H35" s="195">
        <v>0</v>
      </c>
      <c r="I35" s="195">
        <v>0</v>
      </c>
      <c r="J35" s="195">
        <v>0</v>
      </c>
      <c r="K35" s="195">
        <v>-7.2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154</v>
      </c>
      <c r="H36" s="195">
        <v>0</v>
      </c>
      <c r="I36" s="195">
        <v>0</v>
      </c>
      <c r="J36" s="195">
        <v>0</v>
      </c>
      <c r="K36" s="195">
        <v>-7.2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154</v>
      </c>
      <c r="H37" s="195">
        <v>0</v>
      </c>
      <c r="I37" s="195">
        <v>0</v>
      </c>
      <c r="J37" s="195">
        <v>0</v>
      </c>
      <c r="K37" s="195">
        <v>-7.2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154</v>
      </c>
      <c r="H38" s="195">
        <v>0</v>
      </c>
      <c r="I38" s="195">
        <v>0</v>
      </c>
      <c r="J38" s="195">
        <v>0</v>
      </c>
      <c r="K38" s="195">
        <v>-7.2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154</v>
      </c>
      <c r="H39" s="195">
        <v>0</v>
      </c>
      <c r="I39" s="195">
        <v>0</v>
      </c>
      <c r="J39" s="195">
        <v>0</v>
      </c>
      <c r="K39" s="195">
        <v>-7.2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154</v>
      </c>
      <c r="H40" s="195">
        <v>0</v>
      </c>
      <c r="I40" s="195">
        <v>0</v>
      </c>
      <c r="J40" s="195">
        <v>0</v>
      </c>
      <c r="K40" s="195">
        <v>-7.2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5">
        <v>154</v>
      </c>
      <c r="H41" s="195">
        <v>0</v>
      </c>
      <c r="I41" s="195">
        <v>0</v>
      </c>
      <c r="J41" s="195">
        <v>0</v>
      </c>
      <c r="K41" s="195">
        <v>-7.2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5">
        <v>154</v>
      </c>
      <c r="H42" s="195">
        <v>0</v>
      </c>
      <c r="I42" s="195">
        <v>0</v>
      </c>
      <c r="J42" s="195">
        <v>0</v>
      </c>
      <c r="K42" s="195">
        <v>-7.2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5">
        <v>154</v>
      </c>
      <c r="H43" s="195">
        <v>0</v>
      </c>
      <c r="I43" s="195">
        <v>0</v>
      </c>
      <c r="J43" s="195">
        <v>0</v>
      </c>
      <c r="K43" s="195">
        <v>-7.2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5">
        <v>154</v>
      </c>
      <c r="H44" s="195">
        <v>0</v>
      </c>
      <c r="I44" s="195">
        <v>0</v>
      </c>
      <c r="J44" s="195">
        <v>0</v>
      </c>
      <c r="K44" s="195">
        <v>-7.2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5">
        <v>152</v>
      </c>
      <c r="H45" s="195">
        <v>0</v>
      </c>
      <c r="I45" s="195">
        <v>0</v>
      </c>
      <c r="J45" s="195">
        <v>0</v>
      </c>
      <c r="K45" s="195">
        <v>-7.2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5">
        <v>152</v>
      </c>
      <c r="H46" s="195">
        <v>0</v>
      </c>
      <c r="I46" s="195">
        <v>0</v>
      </c>
      <c r="J46" s="195">
        <v>0</v>
      </c>
      <c r="K46" s="195">
        <v>-7.2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5">
        <v>152</v>
      </c>
      <c r="H47" s="195">
        <v>0</v>
      </c>
      <c r="I47" s="195">
        <v>0</v>
      </c>
      <c r="J47" s="195">
        <v>0</v>
      </c>
      <c r="K47" s="195">
        <v>-7.2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152</v>
      </c>
      <c r="H48" s="195">
        <v>0</v>
      </c>
      <c r="I48" s="195">
        <v>0</v>
      </c>
      <c r="J48" s="195">
        <v>0</v>
      </c>
      <c r="K48" s="195">
        <v>-7.2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152</v>
      </c>
      <c r="H49" s="195">
        <v>0</v>
      </c>
      <c r="I49" s="195">
        <v>0</v>
      </c>
      <c r="J49" s="195">
        <v>0</v>
      </c>
      <c r="K49" s="195">
        <v>-7.2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152</v>
      </c>
      <c r="H50" s="195">
        <v>0</v>
      </c>
      <c r="I50" s="195">
        <v>0</v>
      </c>
      <c r="J50" s="195">
        <v>0</v>
      </c>
      <c r="K50" s="195">
        <v>-7.2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150</v>
      </c>
      <c r="H51" s="195">
        <v>0</v>
      </c>
      <c r="I51" s="195">
        <v>0</v>
      </c>
      <c r="J51" s="195">
        <v>0</v>
      </c>
      <c r="K51" s="195">
        <v>-7.2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150</v>
      </c>
      <c r="H52" s="195">
        <v>0</v>
      </c>
      <c r="I52" s="195">
        <v>0</v>
      </c>
      <c r="J52" s="195">
        <v>0</v>
      </c>
      <c r="K52" s="195">
        <v>-7.2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150</v>
      </c>
      <c r="H53" s="195">
        <v>0</v>
      </c>
      <c r="I53" s="195">
        <v>0</v>
      </c>
      <c r="J53" s="195">
        <v>0</v>
      </c>
      <c r="K53" s="195">
        <v>-7.2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150</v>
      </c>
      <c r="H54" s="195">
        <v>0</v>
      </c>
      <c r="I54" s="195">
        <v>0</v>
      </c>
      <c r="J54" s="195">
        <v>0</v>
      </c>
      <c r="K54" s="195">
        <v>-7.2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150</v>
      </c>
      <c r="H55" s="195">
        <v>0</v>
      </c>
      <c r="I55" s="195">
        <v>0</v>
      </c>
      <c r="J55" s="195">
        <v>0</v>
      </c>
      <c r="K55" s="195">
        <v>-7.2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5">
        <v>150</v>
      </c>
      <c r="H56" s="195">
        <v>0</v>
      </c>
      <c r="I56" s="195">
        <v>0</v>
      </c>
      <c r="J56" s="195">
        <v>0</v>
      </c>
      <c r="K56" s="195">
        <v>-7.2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5">
        <v>150</v>
      </c>
      <c r="H57" s="195">
        <v>0</v>
      </c>
      <c r="I57" s="195">
        <v>0</v>
      </c>
      <c r="J57" s="195">
        <v>0</v>
      </c>
      <c r="K57" s="195">
        <v>-7.2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5">
        <v>150</v>
      </c>
      <c r="H58" s="195">
        <v>0</v>
      </c>
      <c r="I58" s="195">
        <v>0</v>
      </c>
      <c r="J58" s="195">
        <v>0</v>
      </c>
      <c r="K58" s="195">
        <v>-7.2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5">
        <v>150</v>
      </c>
      <c r="H59" s="195">
        <v>0</v>
      </c>
      <c r="I59" s="195">
        <v>0</v>
      </c>
      <c r="J59" s="195">
        <v>0</v>
      </c>
      <c r="K59" s="195">
        <v>-7.2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5">
        <v>150</v>
      </c>
      <c r="H60" s="195">
        <v>0</v>
      </c>
      <c r="I60" s="195">
        <v>0</v>
      </c>
      <c r="J60" s="195">
        <v>0</v>
      </c>
      <c r="K60" s="195">
        <v>-7.2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5">
        <v>150</v>
      </c>
      <c r="H61" s="195">
        <v>0</v>
      </c>
      <c r="I61" s="195">
        <v>0</v>
      </c>
      <c r="J61" s="195">
        <v>0</v>
      </c>
      <c r="K61" s="195">
        <v>-7.2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5">
        <v>150</v>
      </c>
      <c r="H62" s="195">
        <v>0</v>
      </c>
      <c r="I62" s="195">
        <v>0</v>
      </c>
      <c r="J62" s="195">
        <v>0</v>
      </c>
      <c r="K62" s="195">
        <v>-7.2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5">
        <v>150</v>
      </c>
      <c r="H63" s="195">
        <v>0</v>
      </c>
      <c r="I63" s="195">
        <v>0</v>
      </c>
      <c r="J63" s="195">
        <v>0</v>
      </c>
      <c r="K63" s="195">
        <v>-7.2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5">
        <v>150</v>
      </c>
      <c r="H64" s="195">
        <v>0</v>
      </c>
      <c r="I64" s="195">
        <v>0</v>
      </c>
      <c r="J64" s="195">
        <v>0</v>
      </c>
      <c r="K64" s="195">
        <v>-7.2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5">
        <v>150</v>
      </c>
      <c r="H65" s="195">
        <v>0</v>
      </c>
      <c r="I65" s="195">
        <v>0</v>
      </c>
      <c r="J65" s="195">
        <v>0</v>
      </c>
      <c r="K65" s="195">
        <v>-7.2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5">
        <v>150</v>
      </c>
      <c r="H66" s="195">
        <v>0</v>
      </c>
      <c r="I66" s="195">
        <v>0</v>
      </c>
      <c r="J66" s="195">
        <v>0</v>
      </c>
      <c r="K66" s="195">
        <v>-7.2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5">
        <v>150</v>
      </c>
      <c r="H67" s="195">
        <v>0</v>
      </c>
      <c r="I67" s="195">
        <v>0</v>
      </c>
      <c r="J67" s="195">
        <v>0</v>
      </c>
      <c r="K67" s="195">
        <v>-7.2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5">
        <v>150</v>
      </c>
      <c r="H68" s="195">
        <v>0</v>
      </c>
      <c r="I68" s="195">
        <v>0</v>
      </c>
      <c r="J68" s="195">
        <v>0</v>
      </c>
      <c r="K68" s="195">
        <v>-7.2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5">
        <v>150</v>
      </c>
      <c r="H69" s="195">
        <v>0</v>
      </c>
      <c r="I69" s="195">
        <v>0</v>
      </c>
      <c r="J69" s="195">
        <v>0</v>
      </c>
      <c r="K69" s="195">
        <v>-7.2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5">
        <v>150</v>
      </c>
      <c r="H70" s="195">
        <v>0</v>
      </c>
      <c r="I70" s="195">
        <v>0</v>
      </c>
      <c r="J70" s="195">
        <v>0</v>
      </c>
      <c r="K70" s="195">
        <v>-7.2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5">
        <v>150</v>
      </c>
      <c r="H71" s="195">
        <v>0</v>
      </c>
      <c r="I71" s="195">
        <v>0</v>
      </c>
      <c r="J71" s="195">
        <v>0</v>
      </c>
      <c r="K71" s="195">
        <v>-7.2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5">
        <v>150</v>
      </c>
      <c r="H72" s="195">
        <v>0</v>
      </c>
      <c r="I72" s="195">
        <v>0</v>
      </c>
      <c r="J72" s="195">
        <v>0</v>
      </c>
      <c r="K72" s="195">
        <v>-7.2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5">
        <v>150</v>
      </c>
      <c r="H73" s="195">
        <v>0</v>
      </c>
      <c r="I73" s="195">
        <v>0</v>
      </c>
      <c r="J73" s="195">
        <v>0</v>
      </c>
      <c r="K73" s="195">
        <v>-7.2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5">
        <v>150</v>
      </c>
      <c r="H74" s="195">
        <v>0</v>
      </c>
      <c r="I74" s="195">
        <v>0</v>
      </c>
      <c r="J74" s="195">
        <v>0</v>
      </c>
      <c r="K74" s="195">
        <v>-7.2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5">
        <v>150</v>
      </c>
      <c r="H75" s="195">
        <v>0</v>
      </c>
      <c r="I75" s="195">
        <v>0</v>
      </c>
      <c r="J75" s="195">
        <v>0</v>
      </c>
      <c r="K75" s="195">
        <v>-7.2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5">
        <v>150</v>
      </c>
      <c r="H76" s="195">
        <v>0</v>
      </c>
      <c r="I76" s="195">
        <v>0</v>
      </c>
      <c r="J76" s="195">
        <v>0</v>
      </c>
      <c r="K76" s="195">
        <v>-7.2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5">
        <v>150</v>
      </c>
      <c r="H77" s="195">
        <v>0</v>
      </c>
      <c r="I77" s="195">
        <v>0</v>
      </c>
      <c r="J77" s="195">
        <v>0</v>
      </c>
      <c r="K77" s="195">
        <v>-7.2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5">
        <v>150</v>
      </c>
      <c r="H78" s="195">
        <v>0</v>
      </c>
      <c r="I78" s="195">
        <v>0</v>
      </c>
      <c r="J78" s="195">
        <v>0</v>
      </c>
      <c r="K78" s="195">
        <v>-7.2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5">
        <v>150</v>
      </c>
      <c r="H79" s="195">
        <v>0</v>
      </c>
      <c r="I79" s="195">
        <v>0</v>
      </c>
      <c r="J79" s="195">
        <v>0</v>
      </c>
      <c r="K79" s="195">
        <v>-7.2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5">
        <v>150</v>
      </c>
      <c r="H80" s="195">
        <v>0</v>
      </c>
      <c r="I80" s="195">
        <v>0</v>
      </c>
      <c r="J80" s="195">
        <v>0</v>
      </c>
      <c r="K80" s="195">
        <v>-7.2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5">
        <v>150</v>
      </c>
      <c r="H81" s="195">
        <v>0</v>
      </c>
      <c r="I81" s="195">
        <v>0</v>
      </c>
      <c r="J81" s="195">
        <v>0</v>
      </c>
      <c r="K81" s="195">
        <v>-7.2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5">
        <v>150</v>
      </c>
      <c r="H82" s="195">
        <v>0</v>
      </c>
      <c r="I82" s="195">
        <v>0</v>
      </c>
      <c r="J82" s="195">
        <v>0</v>
      </c>
      <c r="K82" s="195">
        <v>-7.2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5">
        <v>150</v>
      </c>
      <c r="H83" s="195">
        <v>0</v>
      </c>
      <c r="I83" s="195">
        <v>0</v>
      </c>
      <c r="J83" s="195">
        <v>0</v>
      </c>
      <c r="K83" s="195">
        <v>-7.2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5">
        <v>150</v>
      </c>
      <c r="H84" s="195">
        <v>0</v>
      </c>
      <c r="I84" s="195">
        <v>0</v>
      </c>
      <c r="J84" s="195">
        <v>0</v>
      </c>
      <c r="K84" s="195">
        <v>-7.2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5">
        <v>150</v>
      </c>
      <c r="H85" s="195">
        <v>0</v>
      </c>
      <c r="I85" s="195">
        <v>0</v>
      </c>
      <c r="J85" s="195">
        <v>0</v>
      </c>
      <c r="K85" s="195">
        <v>-7.2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5">
        <v>150</v>
      </c>
      <c r="H86" s="195">
        <v>0</v>
      </c>
      <c r="I86" s="195">
        <v>0</v>
      </c>
      <c r="J86" s="195">
        <v>0</v>
      </c>
      <c r="K86" s="195">
        <v>-7.2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5">
        <v>150</v>
      </c>
      <c r="H87" s="195">
        <v>0</v>
      </c>
      <c r="I87" s="195">
        <v>0</v>
      </c>
      <c r="J87" s="195">
        <v>0</v>
      </c>
      <c r="K87" s="195">
        <v>-7.2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5">
        <v>150</v>
      </c>
      <c r="H88" s="195">
        <v>0</v>
      </c>
      <c r="I88" s="195">
        <v>0</v>
      </c>
      <c r="J88" s="195">
        <v>0</v>
      </c>
      <c r="K88" s="195">
        <v>-7.2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5">
        <v>150</v>
      </c>
      <c r="H89" s="195">
        <v>0</v>
      </c>
      <c r="I89" s="195">
        <v>0</v>
      </c>
      <c r="J89" s="195">
        <v>0</v>
      </c>
      <c r="K89" s="195">
        <v>-7.2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5">
        <v>150</v>
      </c>
      <c r="H90" s="195">
        <v>0</v>
      </c>
      <c r="I90" s="195">
        <v>0</v>
      </c>
      <c r="J90" s="195">
        <v>0</v>
      </c>
      <c r="K90" s="195">
        <v>-7.2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5">
        <v>150</v>
      </c>
      <c r="H91" s="195">
        <v>0</v>
      </c>
      <c r="I91" s="195">
        <v>0</v>
      </c>
      <c r="J91" s="195">
        <v>0</v>
      </c>
      <c r="K91" s="195">
        <v>-7.2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5">
        <v>150</v>
      </c>
      <c r="H92" s="195">
        <v>0</v>
      </c>
      <c r="I92" s="195">
        <v>0</v>
      </c>
      <c r="J92" s="195">
        <v>0</v>
      </c>
      <c r="K92" s="195">
        <v>-7.2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5">
        <v>150</v>
      </c>
      <c r="H93" s="195">
        <v>0</v>
      </c>
      <c r="I93" s="195">
        <v>0</v>
      </c>
      <c r="J93" s="195">
        <v>0</v>
      </c>
      <c r="K93" s="195">
        <v>-7.2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5">
        <v>150</v>
      </c>
      <c r="H94" s="195">
        <v>0</v>
      </c>
      <c r="I94" s="195">
        <v>0</v>
      </c>
      <c r="J94" s="195">
        <v>0</v>
      </c>
      <c r="K94" s="195">
        <v>-7.2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5">
        <v>146</v>
      </c>
      <c r="H95" s="195">
        <v>0</v>
      </c>
      <c r="I95" s="195">
        <v>0</v>
      </c>
      <c r="J95" s="195">
        <v>0</v>
      </c>
      <c r="K95" s="195">
        <v>-7.2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5">
        <v>146</v>
      </c>
      <c r="H96" s="195">
        <v>0</v>
      </c>
      <c r="I96" s="195">
        <v>0</v>
      </c>
      <c r="J96" s="195">
        <v>0</v>
      </c>
      <c r="K96" s="195">
        <v>-7.2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5">
        <v>146</v>
      </c>
      <c r="H97" s="195">
        <v>0</v>
      </c>
      <c r="I97" s="195">
        <v>0</v>
      </c>
      <c r="J97" s="195">
        <v>0</v>
      </c>
      <c r="K97" s="195">
        <v>-7.2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5">
        <v>146</v>
      </c>
      <c r="H98" s="195">
        <v>0</v>
      </c>
      <c r="I98" s="195">
        <v>0</v>
      </c>
      <c r="J98" s="195">
        <v>0</v>
      </c>
      <c r="K98" s="195">
        <v>-7.2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0.81299999999999994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3.6429999999999998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-0.17280000000000012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29.33</v>
      </c>
      <c r="H3" s="195">
        <v>0</v>
      </c>
      <c r="I3" s="195">
        <v>25.99</v>
      </c>
      <c r="J3" s="195">
        <v>11.55</v>
      </c>
      <c r="K3" s="195">
        <v>294.98</v>
      </c>
      <c r="L3" s="195">
        <v>112.45</v>
      </c>
      <c r="M3" s="195">
        <v>20.97</v>
      </c>
      <c r="N3" s="195">
        <v>1.66</v>
      </c>
      <c r="O3" s="195">
        <v>2.35</v>
      </c>
      <c r="P3" s="195">
        <v>0.89</v>
      </c>
      <c r="Q3" s="195">
        <v>0.3</v>
      </c>
      <c r="R3" s="195">
        <v>0.6</v>
      </c>
      <c r="S3" s="195">
        <v>0.37</v>
      </c>
      <c r="T3" s="195">
        <v>0</v>
      </c>
      <c r="U3" s="195">
        <v>8.83</v>
      </c>
      <c r="V3" s="195">
        <v>0.28999999999999998</v>
      </c>
      <c r="W3" s="195">
        <v>0.6</v>
      </c>
      <c r="X3" s="195">
        <v>2.0699999999999998</v>
      </c>
      <c r="Y3" s="195">
        <v>0</v>
      </c>
      <c r="Z3" s="195">
        <v>3.91</v>
      </c>
      <c r="AA3" s="195">
        <v>1.1399999999999999</v>
      </c>
      <c r="AB3" s="195">
        <v>0</v>
      </c>
      <c r="AC3" s="195">
        <v>21.74</v>
      </c>
      <c r="AD3" s="195">
        <v>0</v>
      </c>
      <c r="AE3" s="195">
        <v>0</v>
      </c>
      <c r="AF3" s="195">
        <v>0</v>
      </c>
      <c r="AG3" s="195">
        <v>31.36</v>
      </c>
      <c r="AH3" s="195">
        <v>0</v>
      </c>
      <c r="AI3" s="195">
        <v>12.73</v>
      </c>
      <c r="AJ3" s="195">
        <v>0</v>
      </c>
      <c r="AK3" s="195">
        <v>126.85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29.33</v>
      </c>
      <c r="H4" s="195">
        <v>0</v>
      </c>
      <c r="I4" s="195">
        <v>25.99</v>
      </c>
      <c r="J4" s="195">
        <v>11.55</v>
      </c>
      <c r="K4" s="195">
        <v>347.33</v>
      </c>
      <c r="L4" s="195">
        <v>112.45</v>
      </c>
      <c r="M4" s="195">
        <v>20.97</v>
      </c>
      <c r="N4" s="195">
        <v>1.66</v>
      </c>
      <c r="O4" s="195">
        <v>2.35</v>
      </c>
      <c r="P4" s="195">
        <v>0.88</v>
      </c>
      <c r="Q4" s="195">
        <v>0.3</v>
      </c>
      <c r="R4" s="195">
        <v>0.6</v>
      </c>
      <c r="S4" s="195">
        <v>0.37</v>
      </c>
      <c r="T4" s="195">
        <v>0</v>
      </c>
      <c r="U4" s="195">
        <v>8.81</v>
      </c>
      <c r="V4" s="195">
        <v>0.28999999999999998</v>
      </c>
      <c r="W4" s="195">
        <v>0.6</v>
      </c>
      <c r="X4" s="195">
        <v>2.0699999999999998</v>
      </c>
      <c r="Y4" s="195">
        <v>0</v>
      </c>
      <c r="Z4" s="195">
        <v>3.91</v>
      </c>
      <c r="AA4" s="195">
        <v>1.1399999999999999</v>
      </c>
      <c r="AB4" s="195">
        <v>0</v>
      </c>
      <c r="AC4" s="195">
        <v>21.74</v>
      </c>
      <c r="AD4" s="195">
        <v>0</v>
      </c>
      <c r="AE4" s="195">
        <v>0</v>
      </c>
      <c r="AF4" s="195">
        <v>0</v>
      </c>
      <c r="AG4" s="195">
        <v>31.36</v>
      </c>
      <c r="AH4" s="195">
        <v>0</v>
      </c>
      <c r="AI4" s="195">
        <v>12.73</v>
      </c>
      <c r="AJ4" s="195">
        <v>0</v>
      </c>
      <c r="AK4" s="195">
        <v>126.85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29.33</v>
      </c>
      <c r="H5" s="195">
        <v>0</v>
      </c>
      <c r="I5" s="195">
        <v>25.99</v>
      </c>
      <c r="J5" s="195">
        <v>11.55</v>
      </c>
      <c r="K5" s="195">
        <v>372.36</v>
      </c>
      <c r="L5" s="195">
        <v>112.45</v>
      </c>
      <c r="M5" s="195">
        <v>20.97</v>
      </c>
      <c r="N5" s="195">
        <v>1.66</v>
      </c>
      <c r="O5" s="195">
        <v>2.35</v>
      </c>
      <c r="P5" s="195">
        <v>0.88</v>
      </c>
      <c r="Q5" s="195">
        <v>0.3</v>
      </c>
      <c r="R5" s="195">
        <v>0.6</v>
      </c>
      <c r="S5" s="195">
        <v>0.37</v>
      </c>
      <c r="T5" s="195">
        <v>0</v>
      </c>
      <c r="U5" s="195">
        <v>8.81</v>
      </c>
      <c r="V5" s="195">
        <v>0.28999999999999998</v>
      </c>
      <c r="W5" s="195">
        <v>0.6</v>
      </c>
      <c r="X5" s="195">
        <v>2.0699999999999998</v>
      </c>
      <c r="Y5" s="195">
        <v>0</v>
      </c>
      <c r="Z5" s="195">
        <v>3.91</v>
      </c>
      <c r="AA5" s="195">
        <v>1.1399999999999999</v>
      </c>
      <c r="AB5" s="195">
        <v>0</v>
      </c>
      <c r="AC5" s="195">
        <v>21.74</v>
      </c>
      <c r="AD5" s="195">
        <v>0</v>
      </c>
      <c r="AE5" s="195">
        <v>0</v>
      </c>
      <c r="AF5" s="195">
        <v>0</v>
      </c>
      <c r="AG5" s="195">
        <v>31.36</v>
      </c>
      <c r="AH5" s="195">
        <v>0</v>
      </c>
      <c r="AI5" s="195">
        <v>12.73</v>
      </c>
      <c r="AJ5" s="195">
        <v>0</v>
      </c>
      <c r="AK5" s="195">
        <v>126.85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29.33</v>
      </c>
      <c r="H6" s="195">
        <v>0</v>
      </c>
      <c r="I6" s="195">
        <v>25.99</v>
      </c>
      <c r="J6" s="195">
        <v>11.55</v>
      </c>
      <c r="K6" s="195">
        <v>375.05</v>
      </c>
      <c r="L6" s="195">
        <v>124.07</v>
      </c>
      <c r="M6" s="195">
        <v>20.97</v>
      </c>
      <c r="N6" s="195">
        <v>1.66</v>
      </c>
      <c r="O6" s="195">
        <v>2.35</v>
      </c>
      <c r="P6" s="195">
        <v>0.88</v>
      </c>
      <c r="Q6" s="195">
        <v>6.49</v>
      </c>
      <c r="R6" s="195">
        <v>0.6</v>
      </c>
      <c r="S6" s="195">
        <v>6.79</v>
      </c>
      <c r="T6" s="195">
        <v>0</v>
      </c>
      <c r="U6" s="195">
        <v>8.81</v>
      </c>
      <c r="V6" s="195">
        <v>0.28999999999999998</v>
      </c>
      <c r="W6" s="195">
        <v>0.6</v>
      </c>
      <c r="X6" s="195">
        <v>2.0699999999999998</v>
      </c>
      <c r="Y6" s="195">
        <v>0</v>
      </c>
      <c r="Z6" s="195">
        <v>3.91</v>
      </c>
      <c r="AA6" s="195">
        <v>1.1399999999999999</v>
      </c>
      <c r="AB6" s="195">
        <v>0</v>
      </c>
      <c r="AC6" s="195">
        <v>21.74</v>
      </c>
      <c r="AD6" s="195">
        <v>0</v>
      </c>
      <c r="AE6" s="195">
        <v>0</v>
      </c>
      <c r="AF6" s="195">
        <v>0</v>
      </c>
      <c r="AG6" s="195">
        <v>31.36</v>
      </c>
      <c r="AH6" s="195">
        <v>0</v>
      </c>
      <c r="AI6" s="195">
        <v>12.73</v>
      </c>
      <c r="AJ6" s="195">
        <v>0</v>
      </c>
      <c r="AK6" s="195">
        <v>126.85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29.33</v>
      </c>
      <c r="H7" s="195">
        <v>0</v>
      </c>
      <c r="I7" s="195">
        <v>25.99</v>
      </c>
      <c r="J7" s="195">
        <v>11.55</v>
      </c>
      <c r="K7" s="195">
        <v>375.05</v>
      </c>
      <c r="L7" s="195">
        <v>124.07</v>
      </c>
      <c r="M7" s="195">
        <v>20.97</v>
      </c>
      <c r="N7" s="195">
        <v>1.66</v>
      </c>
      <c r="O7" s="195">
        <v>2.35</v>
      </c>
      <c r="P7" s="195">
        <v>0.88</v>
      </c>
      <c r="Q7" s="195">
        <v>6.49</v>
      </c>
      <c r="R7" s="195">
        <v>0.6</v>
      </c>
      <c r="S7" s="195">
        <v>6.79</v>
      </c>
      <c r="T7" s="195">
        <v>0</v>
      </c>
      <c r="U7" s="195">
        <v>8.81</v>
      </c>
      <c r="V7" s="195">
        <v>0.28999999999999998</v>
      </c>
      <c r="W7" s="195">
        <v>0.6</v>
      </c>
      <c r="X7" s="195">
        <v>2.0699999999999998</v>
      </c>
      <c r="Y7" s="195">
        <v>0</v>
      </c>
      <c r="Z7" s="195">
        <v>3.91</v>
      </c>
      <c r="AA7" s="195">
        <v>16.96</v>
      </c>
      <c r="AB7" s="195">
        <v>0</v>
      </c>
      <c r="AC7" s="195">
        <v>21.74</v>
      </c>
      <c r="AD7" s="195">
        <v>0</v>
      </c>
      <c r="AE7" s="195">
        <v>0</v>
      </c>
      <c r="AF7" s="195">
        <v>0</v>
      </c>
      <c r="AG7" s="195">
        <v>31.36</v>
      </c>
      <c r="AH7" s="195">
        <v>0</v>
      </c>
      <c r="AI7" s="195">
        <v>12.73</v>
      </c>
      <c r="AJ7" s="195">
        <v>0</v>
      </c>
      <c r="AK7" s="195">
        <v>126.85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29.33</v>
      </c>
      <c r="H8" s="195">
        <v>0</v>
      </c>
      <c r="I8" s="195">
        <v>25.99</v>
      </c>
      <c r="J8" s="195">
        <v>11.55</v>
      </c>
      <c r="K8" s="195">
        <v>375.05</v>
      </c>
      <c r="L8" s="195">
        <v>124.07</v>
      </c>
      <c r="M8" s="195">
        <v>20.97</v>
      </c>
      <c r="N8" s="195">
        <v>1.66</v>
      </c>
      <c r="O8" s="195">
        <v>2.35</v>
      </c>
      <c r="P8" s="195">
        <v>0.88</v>
      </c>
      <c r="Q8" s="195">
        <v>6.49</v>
      </c>
      <c r="R8" s="195">
        <v>13.78</v>
      </c>
      <c r="S8" s="195">
        <v>6.79</v>
      </c>
      <c r="T8" s="195">
        <v>0</v>
      </c>
      <c r="U8" s="195">
        <v>8.81</v>
      </c>
      <c r="V8" s="195">
        <v>0.28999999999999998</v>
      </c>
      <c r="W8" s="195">
        <v>0.6</v>
      </c>
      <c r="X8" s="195">
        <v>2.0699999999999998</v>
      </c>
      <c r="Y8" s="195">
        <v>0</v>
      </c>
      <c r="Z8" s="195">
        <v>3.91</v>
      </c>
      <c r="AA8" s="195">
        <v>21.14</v>
      </c>
      <c r="AB8" s="195">
        <v>0</v>
      </c>
      <c r="AC8" s="195">
        <v>21.74</v>
      </c>
      <c r="AD8" s="195">
        <v>0</v>
      </c>
      <c r="AE8" s="195">
        <v>0</v>
      </c>
      <c r="AF8" s="195">
        <v>0</v>
      </c>
      <c r="AG8" s="195">
        <v>31.36</v>
      </c>
      <c r="AH8" s="195">
        <v>0</v>
      </c>
      <c r="AI8" s="195">
        <v>12.73</v>
      </c>
      <c r="AJ8" s="195">
        <v>0</v>
      </c>
      <c r="AK8" s="195">
        <v>126.85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29.33</v>
      </c>
      <c r="H9" s="195">
        <v>0</v>
      </c>
      <c r="I9" s="195">
        <v>25.99</v>
      </c>
      <c r="J9" s="195">
        <v>11.55</v>
      </c>
      <c r="K9" s="195">
        <v>374.48</v>
      </c>
      <c r="L9" s="195">
        <v>124.07</v>
      </c>
      <c r="M9" s="195">
        <v>20.97</v>
      </c>
      <c r="N9" s="195">
        <v>1.66</v>
      </c>
      <c r="O9" s="195">
        <v>2.35</v>
      </c>
      <c r="P9" s="195">
        <v>0.88</v>
      </c>
      <c r="Q9" s="195">
        <v>6.49</v>
      </c>
      <c r="R9" s="195">
        <v>13.78</v>
      </c>
      <c r="S9" s="195">
        <v>6.22</v>
      </c>
      <c r="T9" s="195">
        <v>0</v>
      </c>
      <c r="U9" s="195">
        <v>8.81</v>
      </c>
      <c r="V9" s="195">
        <v>0.28999999999999998</v>
      </c>
      <c r="W9" s="195">
        <v>13.71</v>
      </c>
      <c r="X9" s="195">
        <v>2.0699999999999998</v>
      </c>
      <c r="Y9" s="195">
        <v>0</v>
      </c>
      <c r="Z9" s="195">
        <v>25.43</v>
      </c>
      <c r="AA9" s="195">
        <v>21.14</v>
      </c>
      <c r="AB9" s="195">
        <v>0</v>
      </c>
      <c r="AC9" s="195">
        <v>21.74</v>
      </c>
      <c r="AD9" s="195">
        <v>0</v>
      </c>
      <c r="AE9" s="195">
        <v>0</v>
      </c>
      <c r="AF9" s="195">
        <v>0</v>
      </c>
      <c r="AG9" s="195">
        <v>31.36</v>
      </c>
      <c r="AH9" s="195">
        <v>0</v>
      </c>
      <c r="AI9" s="195">
        <v>12.73</v>
      </c>
      <c r="AJ9" s="195">
        <v>0</v>
      </c>
      <c r="AK9" s="195">
        <v>126.85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29.33</v>
      </c>
      <c r="H10" s="195">
        <v>0</v>
      </c>
      <c r="I10" s="195">
        <v>25.99</v>
      </c>
      <c r="J10" s="195">
        <v>11.55</v>
      </c>
      <c r="K10" s="195">
        <v>374.48</v>
      </c>
      <c r="L10" s="195">
        <v>124.07</v>
      </c>
      <c r="M10" s="195">
        <v>20.97</v>
      </c>
      <c r="N10" s="195">
        <v>1.66</v>
      </c>
      <c r="O10" s="195">
        <v>2.35</v>
      </c>
      <c r="P10" s="195">
        <v>0.88</v>
      </c>
      <c r="Q10" s="195">
        <v>6.49</v>
      </c>
      <c r="R10" s="195">
        <v>13.78</v>
      </c>
      <c r="S10" s="195">
        <v>6.22</v>
      </c>
      <c r="T10" s="195">
        <v>0</v>
      </c>
      <c r="U10" s="195">
        <v>8.81</v>
      </c>
      <c r="V10" s="195">
        <v>0.28999999999999998</v>
      </c>
      <c r="W10" s="195">
        <v>13.71</v>
      </c>
      <c r="X10" s="195">
        <v>2.0699999999999998</v>
      </c>
      <c r="Y10" s="195">
        <v>0</v>
      </c>
      <c r="Z10" s="195">
        <v>25.43</v>
      </c>
      <c r="AA10" s="195">
        <v>21.14</v>
      </c>
      <c r="AB10" s="195">
        <v>0</v>
      </c>
      <c r="AC10" s="195">
        <v>21.74</v>
      </c>
      <c r="AD10" s="195">
        <v>0</v>
      </c>
      <c r="AE10" s="195">
        <v>0</v>
      </c>
      <c r="AF10" s="195">
        <v>0</v>
      </c>
      <c r="AG10" s="195">
        <v>31.36</v>
      </c>
      <c r="AH10" s="195">
        <v>0</v>
      </c>
      <c r="AI10" s="195">
        <v>12.73</v>
      </c>
      <c r="AJ10" s="195">
        <v>0</v>
      </c>
      <c r="AK10" s="195">
        <v>126.85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29.33</v>
      </c>
      <c r="H11" s="195">
        <v>0</v>
      </c>
      <c r="I11" s="195">
        <v>25.99</v>
      </c>
      <c r="J11" s="195">
        <v>11.55</v>
      </c>
      <c r="K11" s="195">
        <v>374.48</v>
      </c>
      <c r="L11" s="195">
        <v>124.07</v>
      </c>
      <c r="M11" s="195">
        <v>20.97</v>
      </c>
      <c r="N11" s="195">
        <v>1.66</v>
      </c>
      <c r="O11" s="195">
        <v>2.35</v>
      </c>
      <c r="P11" s="195">
        <v>0.88</v>
      </c>
      <c r="Q11" s="195">
        <v>6.49</v>
      </c>
      <c r="R11" s="195">
        <v>13.75</v>
      </c>
      <c r="S11" s="195">
        <v>6.22</v>
      </c>
      <c r="T11" s="195">
        <v>0</v>
      </c>
      <c r="U11" s="195">
        <v>8.81</v>
      </c>
      <c r="V11" s="195">
        <v>0.28999999999999998</v>
      </c>
      <c r="W11" s="195">
        <v>13.71</v>
      </c>
      <c r="X11" s="195">
        <v>2.0699999999999998</v>
      </c>
      <c r="Y11" s="195">
        <v>0</v>
      </c>
      <c r="Z11" s="195">
        <v>25.43</v>
      </c>
      <c r="AA11" s="195">
        <v>21.14</v>
      </c>
      <c r="AB11" s="195">
        <v>0</v>
      </c>
      <c r="AC11" s="195">
        <v>21.74</v>
      </c>
      <c r="AD11" s="195">
        <v>0</v>
      </c>
      <c r="AE11" s="195">
        <v>0</v>
      </c>
      <c r="AF11" s="195">
        <v>0</v>
      </c>
      <c r="AG11" s="195">
        <v>31.36</v>
      </c>
      <c r="AH11" s="195">
        <v>0</v>
      </c>
      <c r="AI11" s="195">
        <v>12.73</v>
      </c>
      <c r="AJ11" s="195">
        <v>0</v>
      </c>
      <c r="AK11" s="195">
        <v>126.85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29.33</v>
      </c>
      <c r="H12" s="195">
        <v>0</v>
      </c>
      <c r="I12" s="195">
        <v>25.99</v>
      </c>
      <c r="J12" s="195">
        <v>11.55</v>
      </c>
      <c r="K12" s="195">
        <v>374.48</v>
      </c>
      <c r="L12" s="195">
        <v>124.07</v>
      </c>
      <c r="M12" s="195">
        <v>20.97</v>
      </c>
      <c r="N12" s="195">
        <v>1.66</v>
      </c>
      <c r="O12" s="195">
        <v>2.35</v>
      </c>
      <c r="P12" s="195">
        <v>0.88</v>
      </c>
      <c r="Q12" s="195">
        <v>6.49</v>
      </c>
      <c r="R12" s="195">
        <v>13.75</v>
      </c>
      <c r="S12" s="195">
        <v>6.22</v>
      </c>
      <c r="T12" s="195">
        <v>0</v>
      </c>
      <c r="U12" s="195">
        <v>8.81</v>
      </c>
      <c r="V12" s="195">
        <v>0.28999999999999998</v>
      </c>
      <c r="W12" s="195">
        <v>13.74</v>
      </c>
      <c r="X12" s="195">
        <v>2.0699999999999998</v>
      </c>
      <c r="Y12" s="195">
        <v>0</v>
      </c>
      <c r="Z12" s="195">
        <v>25.43</v>
      </c>
      <c r="AA12" s="195">
        <v>21.14</v>
      </c>
      <c r="AB12" s="195">
        <v>0</v>
      </c>
      <c r="AC12" s="195">
        <v>21.78</v>
      </c>
      <c r="AD12" s="195">
        <v>0</v>
      </c>
      <c r="AE12" s="195">
        <v>0</v>
      </c>
      <c r="AF12" s="195">
        <v>0</v>
      </c>
      <c r="AG12" s="195">
        <v>31.36</v>
      </c>
      <c r="AH12" s="195">
        <v>0</v>
      </c>
      <c r="AI12" s="195">
        <v>12.73</v>
      </c>
      <c r="AJ12" s="195">
        <v>0</v>
      </c>
      <c r="AK12" s="195">
        <v>126.85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29.33</v>
      </c>
      <c r="H13" s="195">
        <v>0</v>
      </c>
      <c r="I13" s="195">
        <v>25.99</v>
      </c>
      <c r="J13" s="195">
        <v>11.55</v>
      </c>
      <c r="K13" s="195">
        <v>374.48</v>
      </c>
      <c r="L13" s="195">
        <v>124.07</v>
      </c>
      <c r="M13" s="195">
        <v>20.97</v>
      </c>
      <c r="N13" s="195">
        <v>1.66</v>
      </c>
      <c r="O13" s="195">
        <v>2.35</v>
      </c>
      <c r="P13" s="195">
        <v>0.88</v>
      </c>
      <c r="Q13" s="195">
        <v>6.49</v>
      </c>
      <c r="R13" s="195">
        <v>13.74</v>
      </c>
      <c r="S13" s="195">
        <v>6.22</v>
      </c>
      <c r="T13" s="195">
        <v>0</v>
      </c>
      <c r="U13" s="195">
        <v>8.81</v>
      </c>
      <c r="V13" s="195">
        <v>0.28999999999999998</v>
      </c>
      <c r="W13" s="195">
        <v>13.74</v>
      </c>
      <c r="X13" s="195">
        <v>0</v>
      </c>
      <c r="Y13" s="195">
        <v>0</v>
      </c>
      <c r="Z13" s="195">
        <v>64.150000000000006</v>
      </c>
      <c r="AA13" s="195">
        <v>21.14</v>
      </c>
      <c r="AB13" s="195">
        <v>0</v>
      </c>
      <c r="AC13" s="195">
        <v>21.78</v>
      </c>
      <c r="AD13" s="195">
        <v>0</v>
      </c>
      <c r="AE13" s="195">
        <v>0</v>
      </c>
      <c r="AF13" s="195">
        <v>0</v>
      </c>
      <c r="AG13" s="195">
        <v>31.36</v>
      </c>
      <c r="AH13" s="195">
        <v>0</v>
      </c>
      <c r="AI13" s="195">
        <v>12.73</v>
      </c>
      <c r="AJ13" s="195">
        <v>0</v>
      </c>
      <c r="AK13" s="195">
        <v>126.85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29.33</v>
      </c>
      <c r="H14" s="195">
        <v>0</v>
      </c>
      <c r="I14" s="195">
        <v>25.99</v>
      </c>
      <c r="J14" s="195">
        <v>11.55</v>
      </c>
      <c r="K14" s="195">
        <v>374.48</v>
      </c>
      <c r="L14" s="195">
        <v>124.07</v>
      </c>
      <c r="M14" s="195">
        <v>20.97</v>
      </c>
      <c r="N14" s="195">
        <v>1.66</v>
      </c>
      <c r="O14" s="195">
        <v>2.35</v>
      </c>
      <c r="P14" s="195">
        <v>0.88</v>
      </c>
      <c r="Q14" s="195">
        <v>6.49</v>
      </c>
      <c r="R14" s="195">
        <v>13.74</v>
      </c>
      <c r="S14" s="195">
        <v>6.22</v>
      </c>
      <c r="T14" s="195">
        <v>0</v>
      </c>
      <c r="U14" s="195">
        <v>8.81</v>
      </c>
      <c r="V14" s="195">
        <v>9.1</v>
      </c>
      <c r="W14" s="195">
        <v>13.74</v>
      </c>
      <c r="X14" s="195">
        <v>32.409999999999997</v>
      </c>
      <c r="Y14" s="195">
        <v>0</v>
      </c>
      <c r="Z14" s="195">
        <v>64.150000000000006</v>
      </c>
      <c r="AA14" s="195">
        <v>21.14</v>
      </c>
      <c r="AB14" s="195">
        <v>0</v>
      </c>
      <c r="AC14" s="195">
        <v>21.78</v>
      </c>
      <c r="AD14" s="195">
        <v>0</v>
      </c>
      <c r="AE14" s="195">
        <v>0</v>
      </c>
      <c r="AF14" s="195">
        <v>0</v>
      </c>
      <c r="AG14" s="195">
        <v>31.36</v>
      </c>
      <c r="AH14" s="195">
        <v>0</v>
      </c>
      <c r="AI14" s="195">
        <v>12.73</v>
      </c>
      <c r="AJ14" s="195">
        <v>0</v>
      </c>
      <c r="AK14" s="195">
        <v>126.85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29.33</v>
      </c>
      <c r="H15" s="195">
        <v>0</v>
      </c>
      <c r="I15" s="195">
        <v>25.99</v>
      </c>
      <c r="J15" s="195">
        <v>11.55</v>
      </c>
      <c r="K15" s="195">
        <v>374.48</v>
      </c>
      <c r="L15" s="195">
        <v>124.07</v>
      </c>
      <c r="M15" s="195">
        <v>20.97</v>
      </c>
      <c r="N15" s="195">
        <v>1.66</v>
      </c>
      <c r="O15" s="195">
        <v>2.35</v>
      </c>
      <c r="P15" s="195">
        <v>0.88</v>
      </c>
      <c r="Q15" s="195">
        <v>6.49</v>
      </c>
      <c r="R15" s="195">
        <v>13.74</v>
      </c>
      <c r="S15" s="195">
        <v>6.22</v>
      </c>
      <c r="T15" s="195">
        <v>0</v>
      </c>
      <c r="U15" s="195">
        <v>8.81</v>
      </c>
      <c r="V15" s="195">
        <v>9.1</v>
      </c>
      <c r="W15" s="195">
        <v>13.74</v>
      </c>
      <c r="X15" s="195">
        <v>42.53</v>
      </c>
      <c r="Y15" s="195">
        <v>0</v>
      </c>
      <c r="Z15" s="195">
        <v>64.150000000000006</v>
      </c>
      <c r="AA15" s="195">
        <v>21.14</v>
      </c>
      <c r="AB15" s="195">
        <v>0</v>
      </c>
      <c r="AC15" s="195">
        <v>21.78</v>
      </c>
      <c r="AD15" s="195">
        <v>0</v>
      </c>
      <c r="AE15" s="195">
        <v>0</v>
      </c>
      <c r="AF15" s="195">
        <v>0</v>
      </c>
      <c r="AG15" s="195">
        <v>31.01</v>
      </c>
      <c r="AH15" s="195">
        <v>0</v>
      </c>
      <c r="AI15" s="195">
        <v>12.73</v>
      </c>
      <c r="AJ15" s="195">
        <v>0</v>
      </c>
      <c r="AK15" s="195">
        <v>126.85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29.33</v>
      </c>
      <c r="H16" s="195">
        <v>0</v>
      </c>
      <c r="I16" s="195">
        <v>25.99</v>
      </c>
      <c r="J16" s="195">
        <v>11.55</v>
      </c>
      <c r="K16" s="195">
        <v>374.48</v>
      </c>
      <c r="L16" s="195">
        <v>124.07</v>
      </c>
      <c r="M16" s="195">
        <v>20.97</v>
      </c>
      <c r="N16" s="195">
        <v>1.66</v>
      </c>
      <c r="O16" s="195">
        <v>2.35</v>
      </c>
      <c r="P16" s="195">
        <v>0.88</v>
      </c>
      <c r="Q16" s="195">
        <v>6.49</v>
      </c>
      <c r="R16" s="195">
        <v>13.74</v>
      </c>
      <c r="S16" s="195">
        <v>6.22</v>
      </c>
      <c r="T16" s="195">
        <v>0</v>
      </c>
      <c r="U16" s="195">
        <v>8.81</v>
      </c>
      <c r="V16" s="195">
        <v>9.1</v>
      </c>
      <c r="W16" s="195">
        <v>13.74</v>
      </c>
      <c r="X16" s="195">
        <v>50.27</v>
      </c>
      <c r="Y16" s="195">
        <v>0</v>
      </c>
      <c r="Z16" s="195">
        <v>64.150000000000006</v>
      </c>
      <c r="AA16" s="195">
        <v>21.14</v>
      </c>
      <c r="AB16" s="195">
        <v>0</v>
      </c>
      <c r="AC16" s="195">
        <v>21.78</v>
      </c>
      <c r="AD16" s="195">
        <v>0</v>
      </c>
      <c r="AE16" s="195">
        <v>0</v>
      </c>
      <c r="AF16" s="195">
        <v>0</v>
      </c>
      <c r="AG16" s="195">
        <v>31.01</v>
      </c>
      <c r="AH16" s="195">
        <v>0</v>
      </c>
      <c r="AI16" s="195">
        <v>12.73</v>
      </c>
      <c r="AJ16" s="195">
        <v>0</v>
      </c>
      <c r="AK16" s="195">
        <v>126.85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29.33</v>
      </c>
      <c r="H17" s="195">
        <v>0</v>
      </c>
      <c r="I17" s="195">
        <v>25.99</v>
      </c>
      <c r="J17" s="195">
        <v>11.55</v>
      </c>
      <c r="K17" s="195">
        <v>374.48</v>
      </c>
      <c r="L17" s="195">
        <v>124.07</v>
      </c>
      <c r="M17" s="195">
        <v>20.97</v>
      </c>
      <c r="N17" s="195">
        <v>1.66</v>
      </c>
      <c r="O17" s="195">
        <v>2.35</v>
      </c>
      <c r="P17" s="195">
        <v>0.88</v>
      </c>
      <c r="Q17" s="195">
        <v>6.49</v>
      </c>
      <c r="R17" s="195">
        <v>13.74</v>
      </c>
      <c r="S17" s="195">
        <v>6.22</v>
      </c>
      <c r="T17" s="195">
        <v>0</v>
      </c>
      <c r="U17" s="195">
        <v>8.81</v>
      </c>
      <c r="V17" s="195">
        <v>9.1</v>
      </c>
      <c r="W17" s="195">
        <v>13.74</v>
      </c>
      <c r="X17" s="195">
        <v>47.34</v>
      </c>
      <c r="Y17" s="195">
        <v>0</v>
      </c>
      <c r="Z17" s="195">
        <v>64.150000000000006</v>
      </c>
      <c r="AA17" s="195">
        <v>21.14</v>
      </c>
      <c r="AB17" s="195">
        <v>0</v>
      </c>
      <c r="AC17" s="195">
        <v>21.78</v>
      </c>
      <c r="AD17" s="195">
        <v>0</v>
      </c>
      <c r="AE17" s="195">
        <v>0</v>
      </c>
      <c r="AF17" s="195">
        <v>0</v>
      </c>
      <c r="AG17" s="195">
        <v>31.01</v>
      </c>
      <c r="AH17" s="195">
        <v>0</v>
      </c>
      <c r="AI17" s="195">
        <v>12.73</v>
      </c>
      <c r="AJ17" s="195">
        <v>0</v>
      </c>
      <c r="AK17" s="195">
        <v>126.85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29.33</v>
      </c>
      <c r="H18" s="195">
        <v>0</v>
      </c>
      <c r="I18" s="195">
        <v>25.99</v>
      </c>
      <c r="J18" s="195">
        <v>11.55</v>
      </c>
      <c r="K18" s="195">
        <v>374.48</v>
      </c>
      <c r="L18" s="195">
        <v>124.07</v>
      </c>
      <c r="M18" s="195">
        <v>20.97</v>
      </c>
      <c r="N18" s="195">
        <v>1.66</v>
      </c>
      <c r="O18" s="195">
        <v>2.35</v>
      </c>
      <c r="P18" s="195">
        <v>0.88</v>
      </c>
      <c r="Q18" s="195">
        <v>6.49</v>
      </c>
      <c r="R18" s="195">
        <v>13.74</v>
      </c>
      <c r="S18" s="195">
        <v>6.22</v>
      </c>
      <c r="T18" s="195">
        <v>0</v>
      </c>
      <c r="U18" s="195">
        <v>8.81</v>
      </c>
      <c r="V18" s="195">
        <v>9.1</v>
      </c>
      <c r="W18" s="195">
        <v>13.74</v>
      </c>
      <c r="X18" s="195">
        <v>40.07</v>
      </c>
      <c r="Y18" s="195">
        <v>0</v>
      </c>
      <c r="Z18" s="195">
        <v>64.150000000000006</v>
      </c>
      <c r="AA18" s="195">
        <v>21.14</v>
      </c>
      <c r="AB18" s="195">
        <v>0</v>
      </c>
      <c r="AC18" s="195">
        <v>21.78</v>
      </c>
      <c r="AD18" s="195">
        <v>0</v>
      </c>
      <c r="AE18" s="195">
        <v>0</v>
      </c>
      <c r="AF18" s="195">
        <v>0</v>
      </c>
      <c r="AG18" s="195">
        <v>31.01</v>
      </c>
      <c r="AH18" s="195">
        <v>0</v>
      </c>
      <c r="AI18" s="195">
        <v>12.73</v>
      </c>
      <c r="AJ18" s="195">
        <v>0</v>
      </c>
      <c r="AK18" s="195">
        <v>126.85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29.33</v>
      </c>
      <c r="H19" s="195">
        <v>0</v>
      </c>
      <c r="I19" s="195">
        <v>25.99</v>
      </c>
      <c r="J19" s="195">
        <v>11.55</v>
      </c>
      <c r="K19" s="195">
        <v>374.48</v>
      </c>
      <c r="L19" s="195">
        <v>124.07</v>
      </c>
      <c r="M19" s="195">
        <v>20.97</v>
      </c>
      <c r="N19" s="195">
        <v>1.66</v>
      </c>
      <c r="O19" s="195">
        <v>2.35</v>
      </c>
      <c r="P19" s="195">
        <v>0.88</v>
      </c>
      <c r="Q19" s="195">
        <v>6.49</v>
      </c>
      <c r="R19" s="195">
        <v>13.74</v>
      </c>
      <c r="S19" s="195">
        <v>6.22</v>
      </c>
      <c r="T19" s="195">
        <v>0</v>
      </c>
      <c r="U19" s="195">
        <v>8.81</v>
      </c>
      <c r="V19" s="195">
        <v>5.13</v>
      </c>
      <c r="W19" s="195">
        <v>13.74</v>
      </c>
      <c r="X19" s="195">
        <v>50.27</v>
      </c>
      <c r="Y19" s="195">
        <v>0</v>
      </c>
      <c r="Z19" s="195">
        <v>64.150000000000006</v>
      </c>
      <c r="AA19" s="195">
        <v>21.14</v>
      </c>
      <c r="AB19" s="195">
        <v>0</v>
      </c>
      <c r="AC19" s="195">
        <v>21.78</v>
      </c>
      <c r="AD19" s="195">
        <v>0</v>
      </c>
      <c r="AE19" s="195">
        <v>0</v>
      </c>
      <c r="AF19" s="195">
        <v>0</v>
      </c>
      <c r="AG19" s="195">
        <v>31.01</v>
      </c>
      <c r="AH19" s="195">
        <v>0</v>
      </c>
      <c r="AI19" s="195">
        <v>12.73</v>
      </c>
      <c r="AJ19" s="195">
        <v>0</v>
      </c>
      <c r="AK19" s="195">
        <v>126.85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29.33</v>
      </c>
      <c r="H20" s="195">
        <v>0</v>
      </c>
      <c r="I20" s="195">
        <v>25.99</v>
      </c>
      <c r="J20" s="195">
        <v>11.55</v>
      </c>
      <c r="K20" s="195">
        <v>374.48</v>
      </c>
      <c r="L20" s="195">
        <v>124.07</v>
      </c>
      <c r="M20" s="195">
        <v>20.97</v>
      </c>
      <c r="N20" s="195">
        <v>1.66</v>
      </c>
      <c r="O20" s="195">
        <v>2.35</v>
      </c>
      <c r="P20" s="195">
        <v>0.88</v>
      </c>
      <c r="Q20" s="195">
        <v>6.49</v>
      </c>
      <c r="R20" s="195">
        <v>13.74</v>
      </c>
      <c r="S20" s="195">
        <v>6.22</v>
      </c>
      <c r="T20" s="195">
        <v>0</v>
      </c>
      <c r="U20" s="195">
        <v>8.81</v>
      </c>
      <c r="V20" s="195">
        <v>5.13</v>
      </c>
      <c r="W20" s="195">
        <v>13.74</v>
      </c>
      <c r="X20" s="195">
        <v>50.27</v>
      </c>
      <c r="Y20" s="195">
        <v>0</v>
      </c>
      <c r="Z20" s="195">
        <v>64.150000000000006</v>
      </c>
      <c r="AA20" s="195">
        <v>21.14</v>
      </c>
      <c r="AB20" s="195">
        <v>0</v>
      </c>
      <c r="AC20" s="195">
        <v>21.74</v>
      </c>
      <c r="AD20" s="195">
        <v>0</v>
      </c>
      <c r="AE20" s="195">
        <v>0</v>
      </c>
      <c r="AF20" s="195">
        <v>0</v>
      </c>
      <c r="AG20" s="195">
        <v>31.01</v>
      </c>
      <c r="AH20" s="195">
        <v>0</v>
      </c>
      <c r="AI20" s="195">
        <v>12.73</v>
      </c>
      <c r="AJ20" s="195">
        <v>0</v>
      </c>
      <c r="AK20" s="195">
        <v>126.85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29.33</v>
      </c>
      <c r="H21" s="195">
        <v>0</v>
      </c>
      <c r="I21" s="195">
        <v>25.99</v>
      </c>
      <c r="J21" s="195">
        <v>11.55</v>
      </c>
      <c r="K21" s="195">
        <v>372.33</v>
      </c>
      <c r="L21" s="195">
        <v>124.07</v>
      </c>
      <c r="M21" s="195">
        <v>20.97</v>
      </c>
      <c r="N21" s="195">
        <v>1.66</v>
      </c>
      <c r="O21" s="195">
        <v>2.35</v>
      </c>
      <c r="P21" s="195">
        <v>0.88</v>
      </c>
      <c r="Q21" s="195">
        <v>6.49</v>
      </c>
      <c r="R21" s="195">
        <v>13.72</v>
      </c>
      <c r="S21" s="195">
        <v>5.59</v>
      </c>
      <c r="T21" s="195">
        <v>0</v>
      </c>
      <c r="U21" s="195">
        <v>8.81</v>
      </c>
      <c r="V21" s="195">
        <v>0</v>
      </c>
      <c r="W21" s="195">
        <v>13.74</v>
      </c>
      <c r="X21" s="195">
        <v>50.27</v>
      </c>
      <c r="Y21" s="195">
        <v>0</v>
      </c>
      <c r="Z21" s="195">
        <v>64.150000000000006</v>
      </c>
      <c r="AA21" s="195">
        <v>21.14</v>
      </c>
      <c r="AB21" s="195">
        <v>0</v>
      </c>
      <c r="AC21" s="195">
        <v>21.1</v>
      </c>
      <c r="AD21" s="195">
        <v>0</v>
      </c>
      <c r="AE21" s="195">
        <v>0</v>
      </c>
      <c r="AF21" s="195">
        <v>0</v>
      </c>
      <c r="AG21" s="195">
        <v>31.01</v>
      </c>
      <c r="AH21" s="195">
        <v>0</v>
      </c>
      <c r="AI21" s="195">
        <v>12.73</v>
      </c>
      <c r="AJ21" s="195">
        <v>0</v>
      </c>
      <c r="AK21" s="195">
        <v>126.85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29.33</v>
      </c>
      <c r="H22" s="195">
        <v>0</v>
      </c>
      <c r="I22" s="195">
        <v>25.99</v>
      </c>
      <c r="J22" s="195">
        <v>11.55</v>
      </c>
      <c r="K22" s="195">
        <v>372.33</v>
      </c>
      <c r="L22" s="195">
        <v>124.07</v>
      </c>
      <c r="M22" s="195">
        <v>20.97</v>
      </c>
      <c r="N22" s="195">
        <v>1.66</v>
      </c>
      <c r="O22" s="195">
        <v>2.35</v>
      </c>
      <c r="P22" s="195">
        <v>0.88</v>
      </c>
      <c r="Q22" s="195">
        <v>6.49</v>
      </c>
      <c r="R22" s="195">
        <v>13.72</v>
      </c>
      <c r="S22" s="195">
        <v>5.59</v>
      </c>
      <c r="T22" s="195">
        <v>0</v>
      </c>
      <c r="U22" s="195">
        <v>8.81</v>
      </c>
      <c r="V22" s="195">
        <v>0</v>
      </c>
      <c r="W22" s="195">
        <v>13.74</v>
      </c>
      <c r="X22" s="195">
        <v>50.27</v>
      </c>
      <c r="Y22" s="195">
        <v>0</v>
      </c>
      <c r="Z22" s="195">
        <v>64.150000000000006</v>
      </c>
      <c r="AA22" s="195">
        <v>21.14</v>
      </c>
      <c r="AB22" s="195">
        <v>0</v>
      </c>
      <c r="AC22" s="195">
        <v>21.1</v>
      </c>
      <c r="AD22" s="195">
        <v>0</v>
      </c>
      <c r="AE22" s="195">
        <v>0</v>
      </c>
      <c r="AF22" s="195">
        <v>0</v>
      </c>
      <c r="AG22" s="195">
        <v>31.01</v>
      </c>
      <c r="AH22" s="195">
        <v>0</v>
      </c>
      <c r="AI22" s="195">
        <v>12.73</v>
      </c>
      <c r="AJ22" s="195">
        <v>0</v>
      </c>
      <c r="AK22" s="195">
        <v>126.85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29.33</v>
      </c>
      <c r="H23" s="195">
        <v>0</v>
      </c>
      <c r="I23" s="195">
        <v>25.99</v>
      </c>
      <c r="J23" s="195">
        <v>11.55</v>
      </c>
      <c r="K23" s="195">
        <v>372.36</v>
      </c>
      <c r="L23" s="195">
        <v>124.07</v>
      </c>
      <c r="M23" s="195">
        <v>20.97</v>
      </c>
      <c r="N23" s="195">
        <v>1.66</v>
      </c>
      <c r="O23" s="195">
        <v>2.35</v>
      </c>
      <c r="P23" s="195">
        <v>0.88</v>
      </c>
      <c r="Q23" s="195">
        <v>6.49</v>
      </c>
      <c r="R23" s="195">
        <v>13.72</v>
      </c>
      <c r="S23" s="195">
        <v>5.7</v>
      </c>
      <c r="T23" s="195">
        <v>0</v>
      </c>
      <c r="U23" s="195">
        <v>8.81</v>
      </c>
      <c r="V23" s="195">
        <v>0</v>
      </c>
      <c r="W23" s="195">
        <v>13.74</v>
      </c>
      <c r="X23" s="195">
        <v>50.27</v>
      </c>
      <c r="Y23" s="195">
        <v>0</v>
      </c>
      <c r="Z23" s="195">
        <v>64.150000000000006</v>
      </c>
      <c r="AA23" s="195">
        <v>21.14</v>
      </c>
      <c r="AB23" s="195">
        <v>0</v>
      </c>
      <c r="AC23" s="195">
        <v>21.1</v>
      </c>
      <c r="AD23" s="195">
        <v>0</v>
      </c>
      <c r="AE23" s="195">
        <v>0</v>
      </c>
      <c r="AF23" s="195">
        <v>0</v>
      </c>
      <c r="AG23" s="195">
        <v>31.36</v>
      </c>
      <c r="AH23" s="195">
        <v>0</v>
      </c>
      <c r="AI23" s="195">
        <v>12.73</v>
      </c>
      <c r="AJ23" s="195">
        <v>0</v>
      </c>
      <c r="AK23" s="195">
        <v>126.85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29.33</v>
      </c>
      <c r="H24" s="195">
        <v>0</v>
      </c>
      <c r="I24" s="195">
        <v>25.99</v>
      </c>
      <c r="J24" s="195">
        <v>11.55</v>
      </c>
      <c r="K24" s="195">
        <v>372.36</v>
      </c>
      <c r="L24" s="195">
        <v>124.03</v>
      </c>
      <c r="M24" s="195">
        <v>20.97</v>
      </c>
      <c r="N24" s="195">
        <v>1.66</v>
      </c>
      <c r="O24" s="195">
        <v>2.35</v>
      </c>
      <c r="P24" s="195">
        <v>0.88</v>
      </c>
      <c r="Q24" s="195">
        <v>6.49</v>
      </c>
      <c r="R24" s="195">
        <v>13.72</v>
      </c>
      <c r="S24" s="195">
        <v>5.7</v>
      </c>
      <c r="T24" s="195">
        <v>0</v>
      </c>
      <c r="U24" s="195">
        <v>8.81</v>
      </c>
      <c r="V24" s="195">
        <v>0</v>
      </c>
      <c r="W24" s="195">
        <v>13.74</v>
      </c>
      <c r="X24" s="195">
        <v>50.27</v>
      </c>
      <c r="Y24" s="195">
        <v>0</v>
      </c>
      <c r="Z24" s="195">
        <v>64.150000000000006</v>
      </c>
      <c r="AA24" s="195">
        <v>21.14</v>
      </c>
      <c r="AB24" s="195">
        <v>0</v>
      </c>
      <c r="AC24" s="195">
        <v>21.1</v>
      </c>
      <c r="AD24" s="195">
        <v>0</v>
      </c>
      <c r="AE24" s="195">
        <v>0</v>
      </c>
      <c r="AF24" s="195">
        <v>0</v>
      </c>
      <c r="AG24" s="195">
        <v>31.36</v>
      </c>
      <c r="AH24" s="195">
        <v>0</v>
      </c>
      <c r="AI24" s="195">
        <v>12.73</v>
      </c>
      <c r="AJ24" s="195">
        <v>0</v>
      </c>
      <c r="AK24" s="195">
        <v>126.85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29.33</v>
      </c>
      <c r="H25" s="195">
        <v>0</v>
      </c>
      <c r="I25" s="195">
        <v>25.99</v>
      </c>
      <c r="J25" s="195">
        <v>11.55</v>
      </c>
      <c r="K25" s="195">
        <v>372.36</v>
      </c>
      <c r="L25" s="195">
        <v>124.03</v>
      </c>
      <c r="M25" s="195">
        <v>20.97</v>
      </c>
      <c r="N25" s="195">
        <v>1.66</v>
      </c>
      <c r="O25" s="195">
        <v>2.35</v>
      </c>
      <c r="P25" s="195">
        <v>0.88</v>
      </c>
      <c r="Q25" s="195">
        <v>6.49</v>
      </c>
      <c r="R25" s="195">
        <v>13.72</v>
      </c>
      <c r="S25" s="195">
        <v>5.7</v>
      </c>
      <c r="T25" s="195">
        <v>0</v>
      </c>
      <c r="U25" s="195">
        <v>1.97</v>
      </c>
      <c r="V25" s="195">
        <v>0</v>
      </c>
      <c r="W25" s="195">
        <v>13.82</v>
      </c>
      <c r="X25" s="195">
        <v>50.94</v>
      </c>
      <c r="Y25" s="195">
        <v>0</v>
      </c>
      <c r="Z25" s="195">
        <v>64.150000000000006</v>
      </c>
      <c r="AA25" s="195">
        <v>21.14</v>
      </c>
      <c r="AB25" s="195">
        <v>0</v>
      </c>
      <c r="AC25" s="195">
        <v>21.1</v>
      </c>
      <c r="AD25" s="195">
        <v>0</v>
      </c>
      <c r="AE25" s="195">
        <v>0</v>
      </c>
      <c r="AF25" s="195">
        <v>0</v>
      </c>
      <c r="AG25" s="195">
        <v>31.36</v>
      </c>
      <c r="AH25" s="195">
        <v>0</v>
      </c>
      <c r="AI25" s="195">
        <v>12.73</v>
      </c>
      <c r="AJ25" s="195">
        <v>0</v>
      </c>
      <c r="AK25" s="195">
        <v>126.85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29.33</v>
      </c>
      <c r="H26" s="195">
        <v>0</v>
      </c>
      <c r="I26" s="195">
        <v>25.99</v>
      </c>
      <c r="J26" s="195">
        <v>11.55</v>
      </c>
      <c r="K26" s="195">
        <v>372.36</v>
      </c>
      <c r="L26" s="195">
        <v>124.03</v>
      </c>
      <c r="M26" s="195">
        <v>20.97</v>
      </c>
      <c r="N26" s="195">
        <v>1.66</v>
      </c>
      <c r="O26" s="195">
        <v>2.35</v>
      </c>
      <c r="P26" s="195">
        <v>0.88</v>
      </c>
      <c r="Q26" s="195">
        <v>6.49</v>
      </c>
      <c r="R26" s="195">
        <v>13.72</v>
      </c>
      <c r="S26" s="195">
        <v>5.7</v>
      </c>
      <c r="T26" s="195">
        <v>0</v>
      </c>
      <c r="U26" s="195">
        <v>1.97</v>
      </c>
      <c r="V26" s="195">
        <v>0</v>
      </c>
      <c r="W26" s="195">
        <v>13.82</v>
      </c>
      <c r="X26" s="195">
        <v>50.27</v>
      </c>
      <c r="Y26" s="195">
        <v>0</v>
      </c>
      <c r="Z26" s="195">
        <v>64.150000000000006</v>
      </c>
      <c r="AA26" s="195">
        <v>21.14</v>
      </c>
      <c r="AB26" s="195">
        <v>0</v>
      </c>
      <c r="AC26" s="195">
        <v>21.1</v>
      </c>
      <c r="AD26" s="195">
        <v>0</v>
      </c>
      <c r="AE26" s="195">
        <v>0</v>
      </c>
      <c r="AF26" s="195">
        <v>0</v>
      </c>
      <c r="AG26" s="195">
        <v>31.36</v>
      </c>
      <c r="AH26" s="195">
        <v>0</v>
      </c>
      <c r="AI26" s="195">
        <v>12.73</v>
      </c>
      <c r="AJ26" s="195">
        <v>0</v>
      </c>
      <c r="AK26" s="195">
        <v>126.85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26.96</v>
      </c>
      <c r="J27" s="195">
        <v>9.6300000000000008</v>
      </c>
      <c r="K27" s="195">
        <v>372.36</v>
      </c>
      <c r="L27" s="195">
        <v>124.03</v>
      </c>
      <c r="M27" s="195">
        <v>20.97</v>
      </c>
      <c r="N27" s="195">
        <v>1.66</v>
      </c>
      <c r="O27" s="195">
        <v>2.35</v>
      </c>
      <c r="P27" s="195">
        <v>0.88</v>
      </c>
      <c r="Q27" s="195">
        <v>6.49</v>
      </c>
      <c r="R27" s="195">
        <v>10.45</v>
      </c>
      <c r="S27" s="195">
        <v>5.7</v>
      </c>
      <c r="T27" s="195">
        <v>0</v>
      </c>
      <c r="U27" s="195">
        <v>1.95</v>
      </c>
      <c r="V27" s="195">
        <v>0</v>
      </c>
      <c r="W27" s="195">
        <v>13.82</v>
      </c>
      <c r="X27" s="195">
        <v>50.27</v>
      </c>
      <c r="Y27" s="195">
        <v>0</v>
      </c>
      <c r="Z27" s="195">
        <v>64.150000000000006</v>
      </c>
      <c r="AA27" s="195">
        <v>21.14</v>
      </c>
      <c r="AB27" s="195">
        <v>0</v>
      </c>
      <c r="AC27" s="195">
        <v>21.78</v>
      </c>
      <c r="AD27" s="195">
        <v>0</v>
      </c>
      <c r="AE27" s="195">
        <v>0</v>
      </c>
      <c r="AF27" s="195">
        <v>0</v>
      </c>
      <c r="AG27" s="195">
        <v>31.36</v>
      </c>
      <c r="AH27" s="195">
        <v>0</v>
      </c>
      <c r="AI27" s="195">
        <v>12.73</v>
      </c>
      <c r="AJ27" s="195">
        <v>0</v>
      </c>
      <c r="AK27" s="195">
        <v>126.85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26.96</v>
      </c>
      <c r="J28" s="195">
        <v>9.6300000000000008</v>
      </c>
      <c r="K28" s="195">
        <v>372.36</v>
      </c>
      <c r="L28" s="195">
        <v>124.03</v>
      </c>
      <c r="M28" s="195">
        <v>20.97</v>
      </c>
      <c r="N28" s="195">
        <v>1.66</v>
      </c>
      <c r="O28" s="195">
        <v>2.35</v>
      </c>
      <c r="P28" s="195">
        <v>0.88</v>
      </c>
      <c r="Q28" s="195">
        <v>6.49</v>
      </c>
      <c r="R28" s="195">
        <v>10.45</v>
      </c>
      <c r="S28" s="195">
        <v>5.7</v>
      </c>
      <c r="T28" s="195">
        <v>0</v>
      </c>
      <c r="U28" s="195">
        <v>1.95</v>
      </c>
      <c r="V28" s="195">
        <v>0</v>
      </c>
      <c r="W28" s="195">
        <v>13.82</v>
      </c>
      <c r="X28" s="195">
        <v>50.27</v>
      </c>
      <c r="Y28" s="195">
        <v>0</v>
      </c>
      <c r="Z28" s="195">
        <v>64.150000000000006</v>
      </c>
      <c r="AA28" s="195">
        <v>21.14</v>
      </c>
      <c r="AB28" s="195">
        <v>0</v>
      </c>
      <c r="AC28" s="195">
        <v>21.78</v>
      </c>
      <c r="AD28" s="195">
        <v>0</v>
      </c>
      <c r="AE28" s="195">
        <v>0</v>
      </c>
      <c r="AF28" s="195">
        <v>0</v>
      </c>
      <c r="AG28" s="195">
        <v>31.36</v>
      </c>
      <c r="AH28" s="195">
        <v>0</v>
      </c>
      <c r="AI28" s="195">
        <v>12.73</v>
      </c>
      <c r="AJ28" s="195">
        <v>0</v>
      </c>
      <c r="AK28" s="195">
        <v>126.85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26.96</v>
      </c>
      <c r="J29" s="195">
        <v>9.6300000000000008</v>
      </c>
      <c r="K29" s="195">
        <v>372.36</v>
      </c>
      <c r="L29" s="195">
        <v>124.03</v>
      </c>
      <c r="M29" s="195">
        <v>20.97</v>
      </c>
      <c r="N29" s="195">
        <v>1.66</v>
      </c>
      <c r="O29" s="195">
        <v>2.35</v>
      </c>
      <c r="P29" s="195">
        <v>0.88</v>
      </c>
      <c r="Q29" s="195">
        <v>6.49</v>
      </c>
      <c r="R29" s="195">
        <v>13.14</v>
      </c>
      <c r="S29" s="195">
        <v>5.7</v>
      </c>
      <c r="T29" s="195">
        <v>0</v>
      </c>
      <c r="U29" s="195">
        <v>1.95</v>
      </c>
      <c r="V29" s="195">
        <v>0</v>
      </c>
      <c r="W29" s="195">
        <v>13.82</v>
      </c>
      <c r="X29" s="195">
        <v>50.27</v>
      </c>
      <c r="Y29" s="195">
        <v>0</v>
      </c>
      <c r="Z29" s="195">
        <v>64.150000000000006</v>
      </c>
      <c r="AA29" s="195">
        <v>21.14</v>
      </c>
      <c r="AB29" s="195">
        <v>0</v>
      </c>
      <c r="AC29" s="195">
        <v>21.78</v>
      </c>
      <c r="AD29" s="195">
        <v>0</v>
      </c>
      <c r="AE29" s="195">
        <v>0</v>
      </c>
      <c r="AF29" s="195">
        <v>0</v>
      </c>
      <c r="AG29" s="195">
        <v>31.36</v>
      </c>
      <c r="AH29" s="195">
        <v>0</v>
      </c>
      <c r="AI29" s="195">
        <v>12.73</v>
      </c>
      <c r="AJ29" s="195">
        <v>0</v>
      </c>
      <c r="AK29" s="195">
        <v>126.85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26.96</v>
      </c>
      <c r="J30" s="195">
        <v>9.6300000000000008</v>
      </c>
      <c r="K30" s="195">
        <v>372.36</v>
      </c>
      <c r="L30" s="195">
        <v>124.03</v>
      </c>
      <c r="M30" s="195">
        <v>20.97</v>
      </c>
      <c r="N30" s="195">
        <v>1.66</v>
      </c>
      <c r="O30" s="195">
        <v>2.35</v>
      </c>
      <c r="P30" s="195">
        <v>0.88</v>
      </c>
      <c r="Q30" s="195">
        <v>6.49</v>
      </c>
      <c r="R30" s="195">
        <v>13.14</v>
      </c>
      <c r="S30" s="195">
        <v>5.7</v>
      </c>
      <c r="T30" s="195">
        <v>0</v>
      </c>
      <c r="U30" s="195">
        <v>1.95</v>
      </c>
      <c r="V30" s="195">
        <v>0</v>
      </c>
      <c r="W30" s="195">
        <v>13.82</v>
      </c>
      <c r="X30" s="195">
        <v>50.27</v>
      </c>
      <c r="Y30" s="195">
        <v>0</v>
      </c>
      <c r="Z30" s="195">
        <v>59.31</v>
      </c>
      <c r="AA30" s="195">
        <v>21.14</v>
      </c>
      <c r="AB30" s="195">
        <v>0</v>
      </c>
      <c r="AC30" s="195">
        <v>21.78</v>
      </c>
      <c r="AD30" s="195">
        <v>0</v>
      </c>
      <c r="AE30" s="195">
        <v>0</v>
      </c>
      <c r="AF30" s="195">
        <v>0</v>
      </c>
      <c r="AG30" s="195">
        <v>31.36</v>
      </c>
      <c r="AH30" s="195">
        <v>0</v>
      </c>
      <c r="AI30" s="195">
        <v>12.73</v>
      </c>
      <c r="AJ30" s="195">
        <v>0</v>
      </c>
      <c r="AK30" s="195">
        <v>126.85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18.22</v>
      </c>
      <c r="E31" s="195">
        <v>0</v>
      </c>
      <c r="F31" s="195">
        <v>0</v>
      </c>
      <c r="G31" s="195">
        <v>29.33</v>
      </c>
      <c r="H31" s="195">
        <v>0</v>
      </c>
      <c r="I31" s="195">
        <v>26.96</v>
      </c>
      <c r="J31" s="195">
        <v>9.6300000000000008</v>
      </c>
      <c r="K31" s="195">
        <v>372.36</v>
      </c>
      <c r="L31" s="195">
        <v>124.03</v>
      </c>
      <c r="M31" s="195">
        <v>20.97</v>
      </c>
      <c r="N31" s="195">
        <v>1.66</v>
      </c>
      <c r="O31" s="195">
        <v>2.35</v>
      </c>
      <c r="P31" s="195">
        <v>0.88</v>
      </c>
      <c r="Q31" s="195">
        <v>6.49</v>
      </c>
      <c r="R31" s="195">
        <v>10.68</v>
      </c>
      <c r="S31" s="195">
        <v>5.7</v>
      </c>
      <c r="T31" s="195">
        <v>0</v>
      </c>
      <c r="U31" s="195">
        <v>1.93</v>
      </c>
      <c r="V31" s="195">
        <v>0.61</v>
      </c>
      <c r="W31" s="195">
        <v>13.82</v>
      </c>
      <c r="X31" s="195">
        <v>50.27</v>
      </c>
      <c r="Y31" s="195">
        <v>0</v>
      </c>
      <c r="Z31" s="195">
        <v>64.150000000000006</v>
      </c>
      <c r="AA31" s="195">
        <v>21.14</v>
      </c>
      <c r="AB31" s="195">
        <v>0</v>
      </c>
      <c r="AC31" s="195">
        <v>21.74</v>
      </c>
      <c r="AD31" s="195">
        <v>0</v>
      </c>
      <c r="AE31" s="195">
        <v>0</v>
      </c>
      <c r="AF31" s="195">
        <v>0</v>
      </c>
      <c r="AG31" s="195">
        <v>31.36</v>
      </c>
      <c r="AH31" s="195">
        <v>0</v>
      </c>
      <c r="AI31" s="195">
        <v>12.73</v>
      </c>
      <c r="AJ31" s="195">
        <v>0</v>
      </c>
      <c r="AK31" s="195">
        <v>126.85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18.22</v>
      </c>
      <c r="E32" s="195">
        <v>0</v>
      </c>
      <c r="F32" s="195">
        <v>0</v>
      </c>
      <c r="G32" s="195">
        <v>29.33</v>
      </c>
      <c r="H32" s="195">
        <v>0</v>
      </c>
      <c r="I32" s="195">
        <v>26.96</v>
      </c>
      <c r="J32" s="195">
        <v>9.6300000000000008</v>
      </c>
      <c r="K32" s="195">
        <v>372.37</v>
      </c>
      <c r="L32" s="195">
        <v>124.03</v>
      </c>
      <c r="M32" s="195">
        <v>20.97</v>
      </c>
      <c r="N32" s="195">
        <v>1.66</v>
      </c>
      <c r="O32" s="195">
        <v>2.35</v>
      </c>
      <c r="P32" s="195">
        <v>0.88</v>
      </c>
      <c r="Q32" s="195">
        <v>6.49</v>
      </c>
      <c r="R32" s="195">
        <v>10.68</v>
      </c>
      <c r="S32" s="195">
        <v>5.7</v>
      </c>
      <c r="T32" s="195">
        <v>0</v>
      </c>
      <c r="U32" s="195">
        <v>1.93</v>
      </c>
      <c r="V32" s="195">
        <v>1.22</v>
      </c>
      <c r="W32" s="195">
        <v>13.82</v>
      </c>
      <c r="X32" s="195">
        <v>50.27</v>
      </c>
      <c r="Y32" s="195">
        <v>0</v>
      </c>
      <c r="Z32" s="195">
        <v>64.150000000000006</v>
      </c>
      <c r="AA32" s="195">
        <v>21.14</v>
      </c>
      <c r="AB32" s="195">
        <v>0</v>
      </c>
      <c r="AC32" s="195">
        <v>21.74</v>
      </c>
      <c r="AD32" s="195">
        <v>0</v>
      </c>
      <c r="AE32" s="195">
        <v>0</v>
      </c>
      <c r="AF32" s="195">
        <v>0</v>
      </c>
      <c r="AG32" s="195">
        <v>31.36</v>
      </c>
      <c r="AH32" s="195">
        <v>0</v>
      </c>
      <c r="AI32" s="195">
        <v>12.73</v>
      </c>
      <c r="AJ32" s="195">
        <v>0</v>
      </c>
      <c r="AK32" s="195">
        <v>126.85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18.22</v>
      </c>
      <c r="E33" s="195">
        <v>0</v>
      </c>
      <c r="F33" s="195">
        <v>0</v>
      </c>
      <c r="G33" s="195">
        <v>29.33</v>
      </c>
      <c r="H33" s="195">
        <v>0</v>
      </c>
      <c r="I33" s="195">
        <v>26.96</v>
      </c>
      <c r="J33" s="195">
        <v>9.6300000000000008</v>
      </c>
      <c r="K33" s="195">
        <v>372.33</v>
      </c>
      <c r="L33" s="195">
        <v>124.02</v>
      </c>
      <c r="M33" s="195">
        <v>20.97</v>
      </c>
      <c r="N33" s="195">
        <v>1.66</v>
      </c>
      <c r="O33" s="195">
        <v>2.35</v>
      </c>
      <c r="P33" s="195">
        <v>0.88</v>
      </c>
      <c r="Q33" s="195">
        <v>6.49</v>
      </c>
      <c r="R33" s="195">
        <v>10.53</v>
      </c>
      <c r="S33" s="195">
        <v>5.67</v>
      </c>
      <c r="T33" s="195">
        <v>0</v>
      </c>
      <c r="U33" s="195">
        <v>1.93</v>
      </c>
      <c r="V33" s="195">
        <v>1.83</v>
      </c>
      <c r="W33" s="195">
        <v>13.82</v>
      </c>
      <c r="X33" s="195">
        <v>50.27</v>
      </c>
      <c r="Y33" s="195">
        <v>0</v>
      </c>
      <c r="Z33" s="195">
        <v>64.150000000000006</v>
      </c>
      <c r="AA33" s="195">
        <v>21.14</v>
      </c>
      <c r="AB33" s="195">
        <v>0</v>
      </c>
      <c r="AC33" s="195">
        <v>21.74</v>
      </c>
      <c r="AD33" s="195">
        <v>0</v>
      </c>
      <c r="AE33" s="195">
        <v>0</v>
      </c>
      <c r="AF33" s="195">
        <v>0</v>
      </c>
      <c r="AG33" s="195">
        <v>31.36</v>
      </c>
      <c r="AH33" s="195">
        <v>0</v>
      </c>
      <c r="AI33" s="195">
        <v>12.73</v>
      </c>
      <c r="AJ33" s="195">
        <v>0</v>
      </c>
      <c r="AK33" s="195">
        <v>126.85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17.989999999999998</v>
      </c>
      <c r="E34" s="195">
        <v>0</v>
      </c>
      <c r="F34" s="195">
        <v>0</v>
      </c>
      <c r="G34" s="195">
        <v>29.33</v>
      </c>
      <c r="H34" s="195">
        <v>0</v>
      </c>
      <c r="I34" s="195">
        <v>26.96</v>
      </c>
      <c r="J34" s="195">
        <v>9.6300000000000008</v>
      </c>
      <c r="K34" s="195">
        <v>372.33</v>
      </c>
      <c r="L34" s="195">
        <v>124.02</v>
      </c>
      <c r="M34" s="195">
        <v>20.97</v>
      </c>
      <c r="N34" s="195">
        <v>1.66</v>
      </c>
      <c r="O34" s="195">
        <v>2.35</v>
      </c>
      <c r="P34" s="195">
        <v>0.88</v>
      </c>
      <c r="Q34" s="195">
        <v>6.49</v>
      </c>
      <c r="R34" s="195">
        <v>10.53</v>
      </c>
      <c r="S34" s="195">
        <v>5.67</v>
      </c>
      <c r="T34" s="195">
        <v>0</v>
      </c>
      <c r="U34" s="195">
        <v>1.93</v>
      </c>
      <c r="V34" s="195">
        <v>1.83</v>
      </c>
      <c r="W34" s="195">
        <v>13.82</v>
      </c>
      <c r="X34" s="195">
        <v>50.27</v>
      </c>
      <c r="Y34" s="195">
        <v>0</v>
      </c>
      <c r="Z34" s="195">
        <v>64.150000000000006</v>
      </c>
      <c r="AA34" s="195">
        <v>21.14</v>
      </c>
      <c r="AB34" s="195">
        <v>0</v>
      </c>
      <c r="AC34" s="195">
        <v>21.74</v>
      </c>
      <c r="AD34" s="195">
        <v>0</v>
      </c>
      <c r="AE34" s="195">
        <v>0</v>
      </c>
      <c r="AF34" s="195">
        <v>0</v>
      </c>
      <c r="AG34" s="195">
        <v>31.36</v>
      </c>
      <c r="AH34" s="195">
        <v>0</v>
      </c>
      <c r="AI34" s="195">
        <v>12.73</v>
      </c>
      <c r="AJ34" s="195">
        <v>0</v>
      </c>
      <c r="AK34" s="195">
        <v>126.85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17.989999999999998</v>
      </c>
      <c r="E35" s="195">
        <v>0</v>
      </c>
      <c r="F35" s="195">
        <v>0</v>
      </c>
      <c r="G35" s="195">
        <v>29.33</v>
      </c>
      <c r="H35" s="195">
        <v>0</v>
      </c>
      <c r="I35" s="195">
        <v>26.96</v>
      </c>
      <c r="J35" s="195">
        <v>9.6300000000000008</v>
      </c>
      <c r="K35" s="195">
        <v>372.33</v>
      </c>
      <c r="L35" s="195">
        <v>124.02</v>
      </c>
      <c r="M35" s="195">
        <v>20.97</v>
      </c>
      <c r="N35" s="195">
        <v>1.66</v>
      </c>
      <c r="O35" s="195">
        <v>2.35</v>
      </c>
      <c r="P35" s="195">
        <v>0.88</v>
      </c>
      <c r="Q35" s="195">
        <v>6.49</v>
      </c>
      <c r="R35" s="195">
        <v>10.01</v>
      </c>
      <c r="S35" s="195">
        <v>5.57</v>
      </c>
      <c r="T35" s="195">
        <v>0</v>
      </c>
      <c r="U35" s="195">
        <v>2.0699999999999998</v>
      </c>
      <c r="V35" s="195">
        <v>2.44</v>
      </c>
      <c r="W35" s="195">
        <v>13.82</v>
      </c>
      <c r="X35" s="195">
        <v>41.97</v>
      </c>
      <c r="Y35" s="195">
        <v>0</v>
      </c>
      <c r="Z35" s="195">
        <v>64.150000000000006</v>
      </c>
      <c r="AA35" s="195">
        <v>21.14</v>
      </c>
      <c r="AB35" s="195">
        <v>0</v>
      </c>
      <c r="AC35" s="195">
        <v>21.74</v>
      </c>
      <c r="AD35" s="195">
        <v>0</v>
      </c>
      <c r="AE35" s="195">
        <v>0</v>
      </c>
      <c r="AF35" s="195">
        <v>0</v>
      </c>
      <c r="AG35" s="195">
        <v>31.36</v>
      </c>
      <c r="AH35" s="195">
        <v>0</v>
      </c>
      <c r="AI35" s="195">
        <v>12.73</v>
      </c>
      <c r="AJ35" s="195">
        <v>0</v>
      </c>
      <c r="AK35" s="195">
        <v>126.85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17.989999999999998</v>
      </c>
      <c r="E36" s="195">
        <v>0</v>
      </c>
      <c r="F36" s="195">
        <v>0</v>
      </c>
      <c r="G36" s="195">
        <v>29.33</v>
      </c>
      <c r="H36" s="195">
        <v>0</v>
      </c>
      <c r="I36" s="195">
        <v>26.96</v>
      </c>
      <c r="J36" s="195">
        <v>9.6300000000000008</v>
      </c>
      <c r="K36" s="195">
        <v>372.33</v>
      </c>
      <c r="L36" s="195">
        <v>124.02</v>
      </c>
      <c r="M36" s="195">
        <v>20.97</v>
      </c>
      <c r="N36" s="195">
        <v>1.66</v>
      </c>
      <c r="O36" s="195">
        <v>2.35</v>
      </c>
      <c r="P36" s="195">
        <v>0.88</v>
      </c>
      <c r="Q36" s="195">
        <v>6.49</v>
      </c>
      <c r="R36" s="195">
        <v>10.01</v>
      </c>
      <c r="S36" s="195">
        <v>5.57</v>
      </c>
      <c r="T36" s="195">
        <v>0</v>
      </c>
      <c r="U36" s="195">
        <v>1.96</v>
      </c>
      <c r="V36" s="195">
        <v>2.44</v>
      </c>
      <c r="W36" s="195">
        <v>13.82</v>
      </c>
      <c r="X36" s="195">
        <v>50.27</v>
      </c>
      <c r="Y36" s="195">
        <v>0</v>
      </c>
      <c r="Z36" s="195">
        <v>64.150000000000006</v>
      </c>
      <c r="AA36" s="195">
        <v>21.14</v>
      </c>
      <c r="AB36" s="195">
        <v>0</v>
      </c>
      <c r="AC36" s="195">
        <v>21.74</v>
      </c>
      <c r="AD36" s="195">
        <v>0</v>
      </c>
      <c r="AE36" s="195">
        <v>0</v>
      </c>
      <c r="AF36" s="195">
        <v>0</v>
      </c>
      <c r="AG36" s="195">
        <v>31.36</v>
      </c>
      <c r="AH36" s="195">
        <v>0</v>
      </c>
      <c r="AI36" s="195">
        <v>12.73</v>
      </c>
      <c r="AJ36" s="195">
        <v>0</v>
      </c>
      <c r="AK36" s="195">
        <v>126.85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17.989999999999998</v>
      </c>
      <c r="E37" s="195">
        <v>0</v>
      </c>
      <c r="F37" s="195">
        <v>0</v>
      </c>
      <c r="G37" s="195">
        <v>29.33</v>
      </c>
      <c r="H37" s="195">
        <v>0</v>
      </c>
      <c r="I37" s="195">
        <v>26.96</v>
      </c>
      <c r="J37" s="195">
        <v>9.6300000000000008</v>
      </c>
      <c r="K37" s="195">
        <v>372.33</v>
      </c>
      <c r="L37" s="195">
        <v>124</v>
      </c>
      <c r="M37" s="195">
        <v>2.0299999999999998</v>
      </c>
      <c r="N37" s="195">
        <v>1.66</v>
      </c>
      <c r="O37" s="195">
        <v>2.35</v>
      </c>
      <c r="P37" s="195">
        <v>0.88</v>
      </c>
      <c r="Q37" s="195">
        <v>6.49</v>
      </c>
      <c r="R37" s="195">
        <v>10.01</v>
      </c>
      <c r="S37" s="195">
        <v>5.57</v>
      </c>
      <c r="T37" s="195">
        <v>0</v>
      </c>
      <c r="U37" s="195">
        <v>1.96</v>
      </c>
      <c r="V37" s="195">
        <v>2.75</v>
      </c>
      <c r="W37" s="195">
        <v>13.82</v>
      </c>
      <c r="X37" s="195">
        <v>26.07</v>
      </c>
      <c r="Y37" s="195">
        <v>0</v>
      </c>
      <c r="Z37" s="195">
        <v>63.13</v>
      </c>
      <c r="AA37" s="195">
        <v>21.14</v>
      </c>
      <c r="AB37" s="195">
        <v>0</v>
      </c>
      <c r="AC37" s="195">
        <v>21.74</v>
      </c>
      <c r="AD37" s="195">
        <v>0</v>
      </c>
      <c r="AE37" s="195">
        <v>0</v>
      </c>
      <c r="AF37" s="195">
        <v>0</v>
      </c>
      <c r="AG37" s="195">
        <v>31.36</v>
      </c>
      <c r="AH37" s="195">
        <v>0</v>
      </c>
      <c r="AI37" s="195">
        <v>12.73</v>
      </c>
      <c r="AJ37" s="195">
        <v>0</v>
      </c>
      <c r="AK37" s="195">
        <v>126.85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17.989999999999998</v>
      </c>
      <c r="E38" s="195">
        <v>0</v>
      </c>
      <c r="F38" s="195">
        <v>0</v>
      </c>
      <c r="G38" s="195">
        <v>29.33</v>
      </c>
      <c r="H38" s="195">
        <v>0</v>
      </c>
      <c r="I38" s="195">
        <v>26.96</v>
      </c>
      <c r="J38" s="195">
        <v>9.6300000000000008</v>
      </c>
      <c r="K38" s="195">
        <v>372.33</v>
      </c>
      <c r="L38" s="195">
        <v>124</v>
      </c>
      <c r="M38" s="195">
        <v>2.0299999999999998</v>
      </c>
      <c r="N38" s="195">
        <v>1.66</v>
      </c>
      <c r="O38" s="195">
        <v>2.35</v>
      </c>
      <c r="P38" s="195">
        <v>0.88</v>
      </c>
      <c r="Q38" s="195">
        <v>6.49</v>
      </c>
      <c r="R38" s="195">
        <v>10.01</v>
      </c>
      <c r="S38" s="195">
        <v>5.57</v>
      </c>
      <c r="T38" s="195">
        <v>0</v>
      </c>
      <c r="U38" s="195">
        <v>1.96</v>
      </c>
      <c r="V38" s="195">
        <v>0.61</v>
      </c>
      <c r="W38" s="195">
        <v>13.82</v>
      </c>
      <c r="X38" s="195">
        <v>2.08</v>
      </c>
      <c r="Y38" s="195">
        <v>0</v>
      </c>
      <c r="Z38" s="195">
        <v>63.13</v>
      </c>
      <c r="AA38" s="195">
        <v>21.14</v>
      </c>
      <c r="AB38" s="195">
        <v>0</v>
      </c>
      <c r="AC38" s="195">
        <v>21.74</v>
      </c>
      <c r="AD38" s="195">
        <v>0</v>
      </c>
      <c r="AE38" s="195">
        <v>0</v>
      </c>
      <c r="AF38" s="195">
        <v>0</v>
      </c>
      <c r="AG38" s="195">
        <v>36.869999999999997</v>
      </c>
      <c r="AH38" s="195">
        <v>0</v>
      </c>
      <c r="AI38" s="195">
        <v>12.73</v>
      </c>
      <c r="AJ38" s="195">
        <v>0</v>
      </c>
      <c r="AK38" s="195">
        <v>126.85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17.760000000000002</v>
      </c>
      <c r="E39" s="195">
        <v>0</v>
      </c>
      <c r="F39" s="195">
        <v>0</v>
      </c>
      <c r="G39" s="195">
        <v>29.33</v>
      </c>
      <c r="H39" s="195">
        <v>0</v>
      </c>
      <c r="I39" s="195">
        <v>26.96</v>
      </c>
      <c r="J39" s="195">
        <v>9.6300000000000008</v>
      </c>
      <c r="K39" s="195">
        <v>372.33</v>
      </c>
      <c r="L39" s="195">
        <v>124</v>
      </c>
      <c r="M39" s="195">
        <v>2.0299999999999998</v>
      </c>
      <c r="N39" s="195">
        <v>1.66</v>
      </c>
      <c r="O39" s="195">
        <v>2.35</v>
      </c>
      <c r="P39" s="195">
        <v>0.88</v>
      </c>
      <c r="Q39" s="195">
        <v>6.49</v>
      </c>
      <c r="R39" s="195">
        <v>9.0500000000000007</v>
      </c>
      <c r="S39" s="195">
        <v>5.57</v>
      </c>
      <c r="T39" s="195">
        <v>0</v>
      </c>
      <c r="U39" s="195">
        <v>1.95</v>
      </c>
      <c r="V39" s="195">
        <v>0.12</v>
      </c>
      <c r="W39" s="195">
        <v>13.82</v>
      </c>
      <c r="X39" s="195">
        <v>2.0699999999999998</v>
      </c>
      <c r="Y39" s="195">
        <v>0</v>
      </c>
      <c r="Z39" s="195">
        <v>63.13</v>
      </c>
      <c r="AA39" s="195">
        <v>21.14</v>
      </c>
      <c r="AB39" s="195">
        <v>0</v>
      </c>
      <c r="AC39" s="195">
        <v>21.74</v>
      </c>
      <c r="AD39" s="195">
        <v>0</v>
      </c>
      <c r="AE39" s="195">
        <v>0</v>
      </c>
      <c r="AF39" s="195">
        <v>0</v>
      </c>
      <c r="AG39" s="195">
        <v>31.36</v>
      </c>
      <c r="AH39" s="195">
        <v>0</v>
      </c>
      <c r="AI39" s="195">
        <v>12.73</v>
      </c>
      <c r="AJ39" s="195">
        <v>0</v>
      </c>
      <c r="AK39" s="195">
        <v>126.85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17.760000000000002</v>
      </c>
      <c r="E40" s="195">
        <v>0</v>
      </c>
      <c r="F40" s="195">
        <v>0</v>
      </c>
      <c r="G40" s="195">
        <v>29.33</v>
      </c>
      <c r="H40" s="195">
        <v>0</v>
      </c>
      <c r="I40" s="195">
        <v>26.96</v>
      </c>
      <c r="J40" s="195">
        <v>9.6300000000000008</v>
      </c>
      <c r="K40" s="195">
        <v>372.33</v>
      </c>
      <c r="L40" s="195">
        <v>124</v>
      </c>
      <c r="M40" s="195">
        <v>2.0299999999999998</v>
      </c>
      <c r="N40" s="195">
        <v>1.66</v>
      </c>
      <c r="O40" s="195">
        <v>2.35</v>
      </c>
      <c r="P40" s="195">
        <v>0.88</v>
      </c>
      <c r="Q40" s="195">
        <v>6.49</v>
      </c>
      <c r="R40" s="195">
        <v>9.0500000000000007</v>
      </c>
      <c r="S40" s="195">
        <v>5.57</v>
      </c>
      <c r="T40" s="195">
        <v>0</v>
      </c>
      <c r="U40" s="195">
        <v>1.95</v>
      </c>
      <c r="V40" s="195">
        <v>0.12</v>
      </c>
      <c r="W40" s="195">
        <v>13.82</v>
      </c>
      <c r="X40" s="195">
        <v>2.0699999999999998</v>
      </c>
      <c r="Y40" s="195">
        <v>0</v>
      </c>
      <c r="Z40" s="195">
        <v>57.52</v>
      </c>
      <c r="AA40" s="195">
        <v>21.14</v>
      </c>
      <c r="AB40" s="195">
        <v>0</v>
      </c>
      <c r="AC40" s="195">
        <v>21.74</v>
      </c>
      <c r="AD40" s="195">
        <v>0</v>
      </c>
      <c r="AE40" s="195">
        <v>0</v>
      </c>
      <c r="AF40" s="195">
        <v>0</v>
      </c>
      <c r="AG40" s="195">
        <v>31.36</v>
      </c>
      <c r="AH40" s="195">
        <v>0</v>
      </c>
      <c r="AI40" s="195">
        <v>12.73</v>
      </c>
      <c r="AJ40" s="195">
        <v>0</v>
      </c>
      <c r="AK40" s="195">
        <v>126.85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17.760000000000002</v>
      </c>
      <c r="E41" s="195">
        <v>0</v>
      </c>
      <c r="F41" s="195">
        <v>0</v>
      </c>
      <c r="G41" s="195">
        <v>29.33</v>
      </c>
      <c r="H41" s="195">
        <v>0</v>
      </c>
      <c r="I41" s="195">
        <v>26.96</v>
      </c>
      <c r="J41" s="195">
        <v>9.6300000000000008</v>
      </c>
      <c r="K41" s="195">
        <v>372.33</v>
      </c>
      <c r="L41" s="195">
        <v>124</v>
      </c>
      <c r="M41" s="195">
        <v>2.0299999999999998</v>
      </c>
      <c r="N41" s="195">
        <v>1.66</v>
      </c>
      <c r="O41" s="195">
        <v>2.35</v>
      </c>
      <c r="P41" s="195">
        <v>0.88</v>
      </c>
      <c r="Q41" s="195">
        <v>6.49</v>
      </c>
      <c r="R41" s="195">
        <v>9.0500000000000007</v>
      </c>
      <c r="S41" s="195">
        <v>5.57</v>
      </c>
      <c r="T41" s="195">
        <v>0</v>
      </c>
      <c r="U41" s="195">
        <v>1.95</v>
      </c>
      <c r="V41" s="195">
        <v>0.12</v>
      </c>
      <c r="W41" s="195">
        <v>14.62</v>
      </c>
      <c r="X41" s="195">
        <v>2.0699999999999998</v>
      </c>
      <c r="Y41" s="195">
        <v>0</v>
      </c>
      <c r="Z41" s="195">
        <v>64.150000000000006</v>
      </c>
      <c r="AA41" s="195">
        <v>21.14</v>
      </c>
      <c r="AB41" s="195">
        <v>0</v>
      </c>
      <c r="AC41" s="195">
        <v>21.74</v>
      </c>
      <c r="AD41" s="195">
        <v>0</v>
      </c>
      <c r="AE41" s="195">
        <v>0</v>
      </c>
      <c r="AF41" s="195">
        <v>0</v>
      </c>
      <c r="AG41" s="195">
        <v>31.36</v>
      </c>
      <c r="AH41" s="195">
        <v>0</v>
      </c>
      <c r="AI41" s="195">
        <v>12.73</v>
      </c>
      <c r="AJ41" s="195">
        <v>0</v>
      </c>
      <c r="AK41" s="195">
        <v>126.85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17.760000000000002</v>
      </c>
      <c r="E42" s="195">
        <v>0</v>
      </c>
      <c r="F42" s="195">
        <v>0</v>
      </c>
      <c r="G42" s="195">
        <v>29.33</v>
      </c>
      <c r="H42" s="195">
        <v>0</v>
      </c>
      <c r="I42" s="195">
        <v>26.96</v>
      </c>
      <c r="J42" s="195">
        <v>9.6300000000000008</v>
      </c>
      <c r="K42" s="195">
        <v>372.33</v>
      </c>
      <c r="L42" s="195">
        <v>124</v>
      </c>
      <c r="M42" s="195">
        <v>2.0299999999999998</v>
      </c>
      <c r="N42" s="195">
        <v>1.66</v>
      </c>
      <c r="O42" s="195">
        <v>2.35</v>
      </c>
      <c r="P42" s="195">
        <v>0.88</v>
      </c>
      <c r="Q42" s="195">
        <v>6.49</v>
      </c>
      <c r="R42" s="195">
        <v>9.0500000000000007</v>
      </c>
      <c r="S42" s="195">
        <v>5.57</v>
      </c>
      <c r="T42" s="195">
        <v>0</v>
      </c>
      <c r="U42" s="195">
        <v>1.95</v>
      </c>
      <c r="V42" s="195">
        <v>0.12</v>
      </c>
      <c r="W42" s="195">
        <v>14.62</v>
      </c>
      <c r="X42" s="195">
        <v>2.0699999999999998</v>
      </c>
      <c r="Y42" s="195">
        <v>0</v>
      </c>
      <c r="Z42" s="195">
        <v>64.150000000000006</v>
      </c>
      <c r="AA42" s="195">
        <v>21.14</v>
      </c>
      <c r="AB42" s="195">
        <v>0</v>
      </c>
      <c r="AC42" s="195">
        <v>21.74</v>
      </c>
      <c r="AD42" s="195">
        <v>0</v>
      </c>
      <c r="AE42" s="195">
        <v>0</v>
      </c>
      <c r="AF42" s="195">
        <v>0</v>
      </c>
      <c r="AG42" s="195">
        <v>31.36</v>
      </c>
      <c r="AH42" s="195">
        <v>0</v>
      </c>
      <c r="AI42" s="195">
        <v>12.73</v>
      </c>
      <c r="AJ42" s="195">
        <v>0</v>
      </c>
      <c r="AK42" s="195">
        <v>126.85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17.760000000000002</v>
      </c>
      <c r="E43" s="195">
        <v>0</v>
      </c>
      <c r="F43" s="195">
        <v>0</v>
      </c>
      <c r="G43" s="195">
        <v>29.33</v>
      </c>
      <c r="H43" s="195">
        <v>0</v>
      </c>
      <c r="I43" s="195">
        <v>26.96</v>
      </c>
      <c r="J43" s="195">
        <v>9.6300000000000008</v>
      </c>
      <c r="K43" s="195">
        <v>372.33</v>
      </c>
      <c r="L43" s="195">
        <v>124</v>
      </c>
      <c r="M43" s="195">
        <v>2.0299999999999998</v>
      </c>
      <c r="N43" s="195">
        <v>1.66</v>
      </c>
      <c r="O43" s="195">
        <v>2.35</v>
      </c>
      <c r="P43" s="195">
        <v>0.88</v>
      </c>
      <c r="Q43" s="195">
        <v>6.49</v>
      </c>
      <c r="R43" s="195">
        <v>9.0500000000000007</v>
      </c>
      <c r="S43" s="195">
        <v>5.57</v>
      </c>
      <c r="T43" s="195">
        <v>0</v>
      </c>
      <c r="U43" s="195">
        <v>1.95</v>
      </c>
      <c r="V43" s="195">
        <v>0.24</v>
      </c>
      <c r="W43" s="195">
        <v>14.62</v>
      </c>
      <c r="X43" s="195">
        <v>2.0699999999999998</v>
      </c>
      <c r="Y43" s="195">
        <v>0</v>
      </c>
      <c r="Z43" s="195">
        <v>64.150000000000006</v>
      </c>
      <c r="AA43" s="195">
        <v>21.14</v>
      </c>
      <c r="AB43" s="195">
        <v>0</v>
      </c>
      <c r="AC43" s="195">
        <v>21.71</v>
      </c>
      <c r="AD43" s="195">
        <v>0</v>
      </c>
      <c r="AE43" s="195">
        <v>0</v>
      </c>
      <c r="AF43" s="195">
        <v>0</v>
      </c>
      <c r="AG43" s="195">
        <v>31.36</v>
      </c>
      <c r="AH43" s="195">
        <v>0</v>
      </c>
      <c r="AI43" s="195">
        <v>12.73</v>
      </c>
      <c r="AJ43" s="195">
        <v>0</v>
      </c>
      <c r="AK43" s="195">
        <v>126.85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17.760000000000002</v>
      </c>
      <c r="E44" s="195">
        <v>0</v>
      </c>
      <c r="F44" s="195">
        <v>0</v>
      </c>
      <c r="G44" s="195">
        <v>29.33</v>
      </c>
      <c r="H44" s="195">
        <v>0</v>
      </c>
      <c r="I44" s="195">
        <v>26.96</v>
      </c>
      <c r="J44" s="195">
        <v>9.6300000000000008</v>
      </c>
      <c r="K44" s="195">
        <v>372.33</v>
      </c>
      <c r="L44" s="195">
        <v>124</v>
      </c>
      <c r="M44" s="195">
        <v>2.0299999999999998</v>
      </c>
      <c r="N44" s="195">
        <v>1.66</v>
      </c>
      <c r="O44" s="195">
        <v>2.35</v>
      </c>
      <c r="P44" s="195">
        <v>0.88</v>
      </c>
      <c r="Q44" s="195">
        <v>6.49</v>
      </c>
      <c r="R44" s="195">
        <v>13.72</v>
      </c>
      <c r="S44" s="195">
        <v>5.57</v>
      </c>
      <c r="T44" s="195">
        <v>0</v>
      </c>
      <c r="U44" s="195">
        <v>1.95</v>
      </c>
      <c r="V44" s="195">
        <v>0.24</v>
      </c>
      <c r="W44" s="195">
        <v>14.62</v>
      </c>
      <c r="X44" s="195">
        <v>2.0699999999999998</v>
      </c>
      <c r="Y44" s="195">
        <v>0</v>
      </c>
      <c r="Z44" s="195">
        <v>66.75</v>
      </c>
      <c r="AA44" s="195">
        <v>21.14</v>
      </c>
      <c r="AB44" s="195">
        <v>0</v>
      </c>
      <c r="AC44" s="195">
        <v>21.71</v>
      </c>
      <c r="AD44" s="195">
        <v>0</v>
      </c>
      <c r="AE44" s="195">
        <v>0</v>
      </c>
      <c r="AF44" s="195">
        <v>0</v>
      </c>
      <c r="AG44" s="195">
        <v>31.36</v>
      </c>
      <c r="AH44" s="195">
        <v>0</v>
      </c>
      <c r="AI44" s="195">
        <v>12.73</v>
      </c>
      <c r="AJ44" s="195">
        <v>0</v>
      </c>
      <c r="AK44" s="195">
        <v>126.85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17.760000000000002</v>
      </c>
      <c r="E45" s="195">
        <v>0</v>
      </c>
      <c r="F45" s="195">
        <v>0</v>
      </c>
      <c r="G45" s="195">
        <v>29.33</v>
      </c>
      <c r="H45" s="195">
        <v>0</v>
      </c>
      <c r="I45" s="195">
        <v>26.96</v>
      </c>
      <c r="J45" s="195">
        <v>9.6300000000000008</v>
      </c>
      <c r="K45" s="195">
        <v>372.33</v>
      </c>
      <c r="L45" s="195">
        <v>124</v>
      </c>
      <c r="M45" s="195">
        <v>2.0299999999999998</v>
      </c>
      <c r="N45" s="195">
        <v>1.66</v>
      </c>
      <c r="O45" s="195">
        <v>2.35</v>
      </c>
      <c r="P45" s="195">
        <v>0.88</v>
      </c>
      <c r="Q45" s="195">
        <v>6.49</v>
      </c>
      <c r="R45" s="195">
        <v>13.72</v>
      </c>
      <c r="S45" s="195">
        <v>5.57</v>
      </c>
      <c r="T45" s="195">
        <v>0</v>
      </c>
      <c r="U45" s="195">
        <v>1.95</v>
      </c>
      <c r="V45" s="195">
        <v>0.66</v>
      </c>
      <c r="W45" s="195">
        <v>15.54</v>
      </c>
      <c r="X45" s="195">
        <v>2.0699999999999998</v>
      </c>
      <c r="Y45" s="195">
        <v>0</v>
      </c>
      <c r="Z45" s="195">
        <v>64.150000000000006</v>
      </c>
      <c r="AA45" s="195">
        <v>21.14</v>
      </c>
      <c r="AB45" s="195">
        <v>0</v>
      </c>
      <c r="AC45" s="195">
        <v>22.5</v>
      </c>
      <c r="AD45" s="195">
        <v>0</v>
      </c>
      <c r="AE45" s="195">
        <v>0</v>
      </c>
      <c r="AF45" s="195">
        <v>0</v>
      </c>
      <c r="AG45" s="195">
        <v>32.07</v>
      </c>
      <c r="AH45" s="195">
        <v>0</v>
      </c>
      <c r="AI45" s="195">
        <v>12.73</v>
      </c>
      <c r="AJ45" s="195">
        <v>0</v>
      </c>
      <c r="AK45" s="195">
        <v>126.85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17.760000000000002</v>
      </c>
      <c r="E46" s="195">
        <v>0</v>
      </c>
      <c r="F46" s="195">
        <v>0</v>
      </c>
      <c r="G46" s="195">
        <v>29.33</v>
      </c>
      <c r="H46" s="195">
        <v>0</v>
      </c>
      <c r="I46" s="195">
        <v>26.96</v>
      </c>
      <c r="J46" s="195">
        <v>9.6300000000000008</v>
      </c>
      <c r="K46" s="195">
        <v>372.33</v>
      </c>
      <c r="L46" s="195">
        <v>124</v>
      </c>
      <c r="M46" s="195">
        <v>2.0299999999999998</v>
      </c>
      <c r="N46" s="195">
        <v>1.66</v>
      </c>
      <c r="O46" s="195">
        <v>2.35</v>
      </c>
      <c r="P46" s="195">
        <v>0.88</v>
      </c>
      <c r="Q46" s="195">
        <v>6.49</v>
      </c>
      <c r="R46" s="195">
        <v>13.72</v>
      </c>
      <c r="S46" s="195">
        <v>5.57</v>
      </c>
      <c r="T46" s="195">
        <v>0</v>
      </c>
      <c r="U46" s="195">
        <v>1.95</v>
      </c>
      <c r="V46" s="195">
        <v>1.07</v>
      </c>
      <c r="W46" s="195">
        <v>15.54</v>
      </c>
      <c r="X46" s="195">
        <v>2.0699999999999998</v>
      </c>
      <c r="Y46" s="195">
        <v>0</v>
      </c>
      <c r="Z46" s="195">
        <v>64.150000000000006</v>
      </c>
      <c r="AA46" s="195">
        <v>21.14</v>
      </c>
      <c r="AB46" s="195">
        <v>0</v>
      </c>
      <c r="AC46" s="195">
        <v>22.5</v>
      </c>
      <c r="AD46" s="195">
        <v>0</v>
      </c>
      <c r="AE46" s="195">
        <v>0</v>
      </c>
      <c r="AF46" s="195">
        <v>0</v>
      </c>
      <c r="AG46" s="195">
        <v>32.07</v>
      </c>
      <c r="AH46" s="195">
        <v>0</v>
      </c>
      <c r="AI46" s="195">
        <v>12.73</v>
      </c>
      <c r="AJ46" s="195">
        <v>0</v>
      </c>
      <c r="AK46" s="195">
        <v>126.85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17.760000000000002</v>
      </c>
      <c r="E47" s="195">
        <v>0</v>
      </c>
      <c r="F47" s="195">
        <v>0</v>
      </c>
      <c r="G47" s="195">
        <v>29.33</v>
      </c>
      <c r="H47" s="195">
        <v>0</v>
      </c>
      <c r="I47" s="195">
        <v>26.96</v>
      </c>
      <c r="J47" s="195">
        <v>9.6300000000000008</v>
      </c>
      <c r="K47" s="195">
        <v>372.33</v>
      </c>
      <c r="L47" s="195">
        <v>124</v>
      </c>
      <c r="M47" s="195">
        <v>2.0299999999999998</v>
      </c>
      <c r="N47" s="195">
        <v>1.66</v>
      </c>
      <c r="O47" s="195">
        <v>2.35</v>
      </c>
      <c r="P47" s="195">
        <v>0.88</v>
      </c>
      <c r="Q47" s="195">
        <v>6.49</v>
      </c>
      <c r="R47" s="195">
        <v>13.72</v>
      </c>
      <c r="S47" s="195">
        <v>5.57</v>
      </c>
      <c r="T47" s="195">
        <v>0</v>
      </c>
      <c r="U47" s="195">
        <v>1.95</v>
      </c>
      <c r="V47" s="195">
        <v>1.77</v>
      </c>
      <c r="W47" s="195">
        <v>15.54</v>
      </c>
      <c r="X47" s="195">
        <v>2.0699999999999998</v>
      </c>
      <c r="Y47" s="195">
        <v>0</v>
      </c>
      <c r="Z47" s="195">
        <v>64.150000000000006</v>
      </c>
      <c r="AA47" s="195">
        <v>21.14</v>
      </c>
      <c r="AB47" s="195">
        <v>0</v>
      </c>
      <c r="AC47" s="195">
        <v>23.1</v>
      </c>
      <c r="AD47" s="195">
        <v>0</v>
      </c>
      <c r="AE47" s="195">
        <v>0</v>
      </c>
      <c r="AF47" s="195">
        <v>0</v>
      </c>
      <c r="AG47" s="195">
        <v>32.07</v>
      </c>
      <c r="AH47" s="195">
        <v>0</v>
      </c>
      <c r="AI47" s="195">
        <v>12.73</v>
      </c>
      <c r="AJ47" s="195">
        <v>0</v>
      </c>
      <c r="AK47" s="195">
        <v>126.85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17.760000000000002</v>
      </c>
      <c r="E48" s="195">
        <v>0</v>
      </c>
      <c r="F48" s="195">
        <v>0</v>
      </c>
      <c r="G48" s="195">
        <v>29.33</v>
      </c>
      <c r="H48" s="195">
        <v>0</v>
      </c>
      <c r="I48" s="195">
        <v>26.96</v>
      </c>
      <c r="J48" s="195">
        <v>9.6300000000000008</v>
      </c>
      <c r="K48" s="195">
        <v>372.33</v>
      </c>
      <c r="L48" s="195">
        <v>124</v>
      </c>
      <c r="M48" s="195">
        <v>2.0299999999999998</v>
      </c>
      <c r="N48" s="195">
        <v>1.66</v>
      </c>
      <c r="O48" s="195">
        <v>2.35</v>
      </c>
      <c r="P48" s="195">
        <v>0.88</v>
      </c>
      <c r="Q48" s="195">
        <v>6.49</v>
      </c>
      <c r="R48" s="195">
        <v>13.72</v>
      </c>
      <c r="S48" s="195">
        <v>5.57</v>
      </c>
      <c r="T48" s="195">
        <v>0</v>
      </c>
      <c r="U48" s="195">
        <v>1.95</v>
      </c>
      <c r="V48" s="195">
        <v>1.77</v>
      </c>
      <c r="W48" s="195">
        <v>15.54</v>
      </c>
      <c r="X48" s="195">
        <v>2.0699999999999998</v>
      </c>
      <c r="Y48" s="195">
        <v>0</v>
      </c>
      <c r="Z48" s="195">
        <v>64.150000000000006</v>
      </c>
      <c r="AA48" s="195">
        <v>21.14</v>
      </c>
      <c r="AB48" s="195">
        <v>0</v>
      </c>
      <c r="AC48" s="195">
        <v>23.09</v>
      </c>
      <c r="AD48" s="195">
        <v>0</v>
      </c>
      <c r="AE48" s="195">
        <v>0</v>
      </c>
      <c r="AF48" s="195">
        <v>0</v>
      </c>
      <c r="AG48" s="195">
        <v>32.07</v>
      </c>
      <c r="AH48" s="195">
        <v>0</v>
      </c>
      <c r="AI48" s="195">
        <v>12.73</v>
      </c>
      <c r="AJ48" s="195">
        <v>0</v>
      </c>
      <c r="AK48" s="195">
        <v>126.85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17.52</v>
      </c>
      <c r="E49" s="195">
        <v>0</v>
      </c>
      <c r="F49" s="195">
        <v>0</v>
      </c>
      <c r="G49" s="195">
        <v>29.33</v>
      </c>
      <c r="H49" s="195">
        <v>0</v>
      </c>
      <c r="I49" s="195">
        <v>26.96</v>
      </c>
      <c r="J49" s="195">
        <v>9.6300000000000008</v>
      </c>
      <c r="K49" s="195">
        <v>372.33</v>
      </c>
      <c r="L49" s="195">
        <v>124</v>
      </c>
      <c r="M49" s="195">
        <v>2.0299999999999998</v>
      </c>
      <c r="N49" s="195">
        <v>1.66</v>
      </c>
      <c r="O49" s="195">
        <v>2.35</v>
      </c>
      <c r="P49" s="195">
        <v>0.88</v>
      </c>
      <c r="Q49" s="195">
        <v>6.49</v>
      </c>
      <c r="R49" s="195">
        <v>13.72</v>
      </c>
      <c r="S49" s="195">
        <v>5.57</v>
      </c>
      <c r="T49" s="195">
        <v>0</v>
      </c>
      <c r="U49" s="195">
        <v>1.95</v>
      </c>
      <c r="V49" s="195">
        <v>2.1800000000000002</v>
      </c>
      <c r="W49" s="195">
        <v>15.54</v>
      </c>
      <c r="X49" s="195">
        <v>2.0699999999999998</v>
      </c>
      <c r="Y49" s="195">
        <v>0</v>
      </c>
      <c r="Z49" s="195">
        <v>64.150000000000006</v>
      </c>
      <c r="AA49" s="195">
        <v>21.14</v>
      </c>
      <c r="AB49" s="195">
        <v>0</v>
      </c>
      <c r="AC49" s="195">
        <v>23.09</v>
      </c>
      <c r="AD49" s="195">
        <v>0</v>
      </c>
      <c r="AE49" s="195">
        <v>0</v>
      </c>
      <c r="AF49" s="195">
        <v>0</v>
      </c>
      <c r="AG49" s="195">
        <v>32.07</v>
      </c>
      <c r="AH49" s="195">
        <v>0</v>
      </c>
      <c r="AI49" s="195">
        <v>12.73</v>
      </c>
      <c r="AJ49" s="195">
        <v>0</v>
      </c>
      <c r="AK49" s="195">
        <v>126.85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17.52</v>
      </c>
      <c r="E50" s="195">
        <v>0</v>
      </c>
      <c r="F50" s="195">
        <v>0</v>
      </c>
      <c r="G50" s="195">
        <v>29.33</v>
      </c>
      <c r="H50" s="195">
        <v>0</v>
      </c>
      <c r="I50" s="195">
        <v>26.96</v>
      </c>
      <c r="J50" s="195">
        <v>9.6300000000000008</v>
      </c>
      <c r="K50" s="195">
        <v>372.33</v>
      </c>
      <c r="L50" s="195">
        <v>124</v>
      </c>
      <c r="M50" s="195">
        <v>2.0299999999999998</v>
      </c>
      <c r="N50" s="195">
        <v>1.66</v>
      </c>
      <c r="O50" s="195">
        <v>2.35</v>
      </c>
      <c r="P50" s="195">
        <v>0.88</v>
      </c>
      <c r="Q50" s="195">
        <v>6.49</v>
      </c>
      <c r="R50" s="195">
        <v>13.72</v>
      </c>
      <c r="S50" s="195">
        <v>5.57</v>
      </c>
      <c r="T50" s="195">
        <v>0</v>
      </c>
      <c r="U50" s="195">
        <v>1.95</v>
      </c>
      <c r="V50" s="195">
        <v>2.57</v>
      </c>
      <c r="W50" s="195">
        <v>15.54</v>
      </c>
      <c r="X50" s="195">
        <v>2.0699999999999998</v>
      </c>
      <c r="Y50" s="195">
        <v>0</v>
      </c>
      <c r="Z50" s="195">
        <v>64.150000000000006</v>
      </c>
      <c r="AA50" s="195">
        <v>21.14</v>
      </c>
      <c r="AB50" s="195">
        <v>0</v>
      </c>
      <c r="AC50" s="195">
        <v>23.09</v>
      </c>
      <c r="AD50" s="195">
        <v>0</v>
      </c>
      <c r="AE50" s="195">
        <v>0</v>
      </c>
      <c r="AF50" s="195">
        <v>0</v>
      </c>
      <c r="AG50" s="195">
        <v>32.07</v>
      </c>
      <c r="AH50" s="195">
        <v>0</v>
      </c>
      <c r="AI50" s="195">
        <v>12.73</v>
      </c>
      <c r="AJ50" s="195">
        <v>0</v>
      </c>
      <c r="AK50" s="195">
        <v>126.85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17.52</v>
      </c>
      <c r="E51" s="195">
        <v>0</v>
      </c>
      <c r="F51" s="195">
        <v>0</v>
      </c>
      <c r="G51" s="195">
        <v>29.33</v>
      </c>
      <c r="H51" s="195">
        <v>0</v>
      </c>
      <c r="I51" s="195">
        <v>26.96</v>
      </c>
      <c r="J51" s="195">
        <v>9.6300000000000008</v>
      </c>
      <c r="K51" s="195">
        <v>372.33</v>
      </c>
      <c r="L51" s="195">
        <v>124</v>
      </c>
      <c r="M51" s="195">
        <v>2.0299999999999998</v>
      </c>
      <c r="N51" s="195">
        <v>1.66</v>
      </c>
      <c r="O51" s="195">
        <v>2.35</v>
      </c>
      <c r="P51" s="195">
        <v>0.88</v>
      </c>
      <c r="Q51" s="195">
        <v>6.49</v>
      </c>
      <c r="R51" s="195">
        <v>13.72</v>
      </c>
      <c r="S51" s="195">
        <v>5.57</v>
      </c>
      <c r="T51" s="195">
        <v>0</v>
      </c>
      <c r="U51" s="195">
        <v>1.95</v>
      </c>
      <c r="V51" s="195">
        <v>2.2599999999999998</v>
      </c>
      <c r="W51" s="195">
        <v>15.54</v>
      </c>
      <c r="X51" s="195">
        <v>45.43</v>
      </c>
      <c r="Y51" s="195">
        <v>0</v>
      </c>
      <c r="Z51" s="195">
        <v>64.150000000000006</v>
      </c>
      <c r="AA51" s="195">
        <v>21.14</v>
      </c>
      <c r="AB51" s="195">
        <v>0</v>
      </c>
      <c r="AC51" s="195">
        <v>23.07</v>
      </c>
      <c r="AD51" s="195">
        <v>0</v>
      </c>
      <c r="AE51" s="195">
        <v>0</v>
      </c>
      <c r="AF51" s="195">
        <v>0</v>
      </c>
      <c r="AG51" s="195">
        <v>32.89</v>
      </c>
      <c r="AH51" s="195">
        <v>0</v>
      </c>
      <c r="AI51" s="195">
        <v>12.73</v>
      </c>
      <c r="AJ51" s="195">
        <v>0</v>
      </c>
      <c r="AK51" s="195">
        <v>126.85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17.52</v>
      </c>
      <c r="E52" s="195">
        <v>0</v>
      </c>
      <c r="F52" s="195">
        <v>0</v>
      </c>
      <c r="G52" s="195">
        <v>29.33</v>
      </c>
      <c r="H52" s="195">
        <v>0</v>
      </c>
      <c r="I52" s="195">
        <v>26.96</v>
      </c>
      <c r="J52" s="195">
        <v>9.6300000000000008</v>
      </c>
      <c r="K52" s="195">
        <v>372.33</v>
      </c>
      <c r="L52" s="195">
        <v>124.07</v>
      </c>
      <c r="M52" s="195">
        <v>2.0299999999999998</v>
      </c>
      <c r="N52" s="195">
        <v>1.66</v>
      </c>
      <c r="O52" s="195">
        <v>2.35</v>
      </c>
      <c r="P52" s="195">
        <v>0.88</v>
      </c>
      <c r="Q52" s="195">
        <v>6.49</v>
      </c>
      <c r="R52" s="195">
        <v>13.72</v>
      </c>
      <c r="S52" s="195">
        <v>5.57</v>
      </c>
      <c r="T52" s="195">
        <v>0</v>
      </c>
      <c r="U52" s="195">
        <v>1.95</v>
      </c>
      <c r="V52" s="195">
        <v>2.4900000000000002</v>
      </c>
      <c r="W52" s="195">
        <v>15.54</v>
      </c>
      <c r="X52" s="195">
        <v>45.43</v>
      </c>
      <c r="Y52" s="195">
        <v>0</v>
      </c>
      <c r="Z52" s="195">
        <v>64.150000000000006</v>
      </c>
      <c r="AA52" s="195">
        <v>21.14</v>
      </c>
      <c r="AB52" s="195">
        <v>0</v>
      </c>
      <c r="AC52" s="195">
        <v>23.07</v>
      </c>
      <c r="AD52" s="195">
        <v>0</v>
      </c>
      <c r="AE52" s="195">
        <v>0</v>
      </c>
      <c r="AF52" s="195">
        <v>0</v>
      </c>
      <c r="AG52" s="195">
        <v>32.89</v>
      </c>
      <c r="AH52" s="195">
        <v>0</v>
      </c>
      <c r="AI52" s="195">
        <v>12.73</v>
      </c>
      <c r="AJ52" s="195">
        <v>0</v>
      </c>
      <c r="AK52" s="195">
        <v>126.85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17.52</v>
      </c>
      <c r="E53" s="195">
        <v>0</v>
      </c>
      <c r="F53" s="195">
        <v>0</v>
      </c>
      <c r="G53" s="195">
        <v>29.33</v>
      </c>
      <c r="H53" s="195">
        <v>0</v>
      </c>
      <c r="I53" s="195">
        <v>26.96</v>
      </c>
      <c r="J53" s="195">
        <v>9.6300000000000008</v>
      </c>
      <c r="K53" s="195">
        <v>372.33</v>
      </c>
      <c r="L53" s="195">
        <v>124.07</v>
      </c>
      <c r="M53" s="195">
        <v>2.04</v>
      </c>
      <c r="N53" s="195">
        <v>1.66</v>
      </c>
      <c r="O53" s="195">
        <v>2.35</v>
      </c>
      <c r="P53" s="195">
        <v>0.88</v>
      </c>
      <c r="Q53" s="195">
        <v>6.49</v>
      </c>
      <c r="R53" s="195">
        <v>13.72</v>
      </c>
      <c r="S53" s="195">
        <v>5.59</v>
      </c>
      <c r="T53" s="195">
        <v>0</v>
      </c>
      <c r="U53" s="195">
        <v>1.95</v>
      </c>
      <c r="V53" s="195">
        <v>2.4900000000000002</v>
      </c>
      <c r="W53" s="195">
        <v>15.54</v>
      </c>
      <c r="X53" s="195">
        <v>45.43</v>
      </c>
      <c r="Y53" s="195">
        <v>0</v>
      </c>
      <c r="Z53" s="195">
        <v>64.150000000000006</v>
      </c>
      <c r="AA53" s="195">
        <v>21.14</v>
      </c>
      <c r="AB53" s="195">
        <v>0</v>
      </c>
      <c r="AC53" s="195">
        <v>23.07</v>
      </c>
      <c r="AD53" s="195">
        <v>0</v>
      </c>
      <c r="AE53" s="195">
        <v>0</v>
      </c>
      <c r="AF53" s="195">
        <v>0</v>
      </c>
      <c r="AG53" s="195">
        <v>32.89</v>
      </c>
      <c r="AH53" s="195">
        <v>0</v>
      </c>
      <c r="AI53" s="195">
        <v>12.73</v>
      </c>
      <c r="AJ53" s="195">
        <v>0</v>
      </c>
      <c r="AK53" s="195">
        <v>126.85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17.52</v>
      </c>
      <c r="E54" s="195">
        <v>0</v>
      </c>
      <c r="F54" s="195">
        <v>0</v>
      </c>
      <c r="G54" s="195">
        <v>29.33</v>
      </c>
      <c r="H54" s="195">
        <v>0</v>
      </c>
      <c r="I54" s="195">
        <v>26.96</v>
      </c>
      <c r="J54" s="195">
        <v>9.6300000000000008</v>
      </c>
      <c r="K54" s="195">
        <v>372.33</v>
      </c>
      <c r="L54" s="195">
        <v>124.07</v>
      </c>
      <c r="M54" s="195">
        <v>2.04</v>
      </c>
      <c r="N54" s="195">
        <v>1.66</v>
      </c>
      <c r="O54" s="195">
        <v>2.35</v>
      </c>
      <c r="P54" s="195">
        <v>0.88</v>
      </c>
      <c r="Q54" s="195">
        <v>6.49</v>
      </c>
      <c r="R54" s="195">
        <v>13.72</v>
      </c>
      <c r="S54" s="195">
        <v>5.59</v>
      </c>
      <c r="T54" s="195">
        <v>0</v>
      </c>
      <c r="U54" s="195">
        <v>1.95</v>
      </c>
      <c r="V54" s="195">
        <v>2.4900000000000002</v>
      </c>
      <c r="W54" s="195">
        <v>15.54</v>
      </c>
      <c r="X54" s="195">
        <v>45.43</v>
      </c>
      <c r="Y54" s="195">
        <v>0</v>
      </c>
      <c r="Z54" s="195">
        <v>64.150000000000006</v>
      </c>
      <c r="AA54" s="195">
        <v>21.14</v>
      </c>
      <c r="AB54" s="195">
        <v>0</v>
      </c>
      <c r="AC54" s="195">
        <v>23.07</v>
      </c>
      <c r="AD54" s="195">
        <v>0</v>
      </c>
      <c r="AE54" s="195">
        <v>0</v>
      </c>
      <c r="AF54" s="195">
        <v>0</v>
      </c>
      <c r="AG54" s="195">
        <v>32.89</v>
      </c>
      <c r="AH54" s="195">
        <v>0</v>
      </c>
      <c r="AI54" s="195">
        <v>12.73</v>
      </c>
      <c r="AJ54" s="195">
        <v>0</v>
      </c>
      <c r="AK54" s="195">
        <v>126.85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17.52</v>
      </c>
      <c r="E55" s="195">
        <v>0</v>
      </c>
      <c r="F55" s="195">
        <v>0</v>
      </c>
      <c r="G55" s="195">
        <v>29.33</v>
      </c>
      <c r="H55" s="195">
        <v>0</v>
      </c>
      <c r="I55" s="195">
        <v>26.96</v>
      </c>
      <c r="J55" s="195">
        <v>9.6300000000000008</v>
      </c>
      <c r="K55" s="195">
        <v>373.55</v>
      </c>
      <c r="L55" s="195">
        <v>124.07</v>
      </c>
      <c r="M55" s="195">
        <v>2.04</v>
      </c>
      <c r="N55" s="195">
        <v>1.66</v>
      </c>
      <c r="O55" s="195">
        <v>2.35</v>
      </c>
      <c r="P55" s="195">
        <v>0.88</v>
      </c>
      <c r="Q55" s="195">
        <v>6.5</v>
      </c>
      <c r="R55" s="195">
        <v>13.72</v>
      </c>
      <c r="S55" s="195">
        <v>5.68</v>
      </c>
      <c r="T55" s="195">
        <v>0</v>
      </c>
      <c r="U55" s="195">
        <v>1.95</v>
      </c>
      <c r="V55" s="195">
        <v>2.4900000000000002</v>
      </c>
      <c r="W55" s="195">
        <v>15.54</v>
      </c>
      <c r="X55" s="195">
        <v>45.43</v>
      </c>
      <c r="Y55" s="195">
        <v>0</v>
      </c>
      <c r="Z55" s="195">
        <v>64.23</v>
      </c>
      <c r="AA55" s="195">
        <v>21.14</v>
      </c>
      <c r="AB55" s="195">
        <v>0</v>
      </c>
      <c r="AC55" s="195">
        <v>23.07</v>
      </c>
      <c r="AD55" s="195">
        <v>0</v>
      </c>
      <c r="AE55" s="195">
        <v>0</v>
      </c>
      <c r="AF55" s="195">
        <v>0</v>
      </c>
      <c r="AG55" s="195">
        <v>32.89</v>
      </c>
      <c r="AH55" s="195">
        <v>0</v>
      </c>
      <c r="AI55" s="195">
        <v>12.73</v>
      </c>
      <c r="AJ55" s="195">
        <v>0</v>
      </c>
      <c r="AK55" s="195">
        <v>126.85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17.52</v>
      </c>
      <c r="E56" s="195">
        <v>0</v>
      </c>
      <c r="F56" s="195">
        <v>0</v>
      </c>
      <c r="G56" s="195">
        <v>29.33</v>
      </c>
      <c r="H56" s="195">
        <v>0</v>
      </c>
      <c r="I56" s="195">
        <v>26.96</v>
      </c>
      <c r="J56" s="195">
        <v>9.6300000000000008</v>
      </c>
      <c r="K56" s="195">
        <v>373.55</v>
      </c>
      <c r="L56" s="195">
        <v>124.02</v>
      </c>
      <c r="M56" s="195">
        <v>2.04</v>
      </c>
      <c r="N56" s="195">
        <v>1.66</v>
      </c>
      <c r="O56" s="195">
        <v>2.35</v>
      </c>
      <c r="P56" s="195">
        <v>0.88</v>
      </c>
      <c r="Q56" s="195">
        <v>6.5</v>
      </c>
      <c r="R56" s="195">
        <v>13.72</v>
      </c>
      <c r="S56" s="195">
        <v>5.68</v>
      </c>
      <c r="T56" s="195">
        <v>0</v>
      </c>
      <c r="U56" s="195">
        <v>1.95</v>
      </c>
      <c r="V56" s="195">
        <v>2.4900000000000002</v>
      </c>
      <c r="W56" s="195">
        <v>15.54</v>
      </c>
      <c r="X56" s="195">
        <v>45.43</v>
      </c>
      <c r="Y56" s="195">
        <v>0</v>
      </c>
      <c r="Z56" s="195">
        <v>64.23</v>
      </c>
      <c r="AA56" s="195">
        <v>21.14</v>
      </c>
      <c r="AB56" s="195">
        <v>0</v>
      </c>
      <c r="AC56" s="195">
        <v>23.07</v>
      </c>
      <c r="AD56" s="195">
        <v>0</v>
      </c>
      <c r="AE56" s="195">
        <v>0</v>
      </c>
      <c r="AF56" s="195">
        <v>0</v>
      </c>
      <c r="AG56" s="195">
        <v>32.89</v>
      </c>
      <c r="AH56" s="195">
        <v>0</v>
      </c>
      <c r="AI56" s="195">
        <v>12.73</v>
      </c>
      <c r="AJ56" s="195">
        <v>0</v>
      </c>
      <c r="AK56" s="195">
        <v>126.85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17.52</v>
      </c>
      <c r="E57" s="195">
        <v>0</v>
      </c>
      <c r="F57" s="195">
        <v>0</v>
      </c>
      <c r="G57" s="195">
        <v>29.33</v>
      </c>
      <c r="H57" s="195">
        <v>0</v>
      </c>
      <c r="I57" s="195">
        <v>26.96</v>
      </c>
      <c r="J57" s="195">
        <v>9.6300000000000008</v>
      </c>
      <c r="K57" s="195">
        <v>373.42</v>
      </c>
      <c r="L57" s="195">
        <v>124.02</v>
      </c>
      <c r="M57" s="195">
        <v>2.04</v>
      </c>
      <c r="N57" s="195">
        <v>1.66</v>
      </c>
      <c r="O57" s="195">
        <v>2.35</v>
      </c>
      <c r="P57" s="195">
        <v>0.88</v>
      </c>
      <c r="Q57" s="195">
        <v>6.49</v>
      </c>
      <c r="R57" s="195">
        <v>13.73</v>
      </c>
      <c r="S57" s="195">
        <v>5.66</v>
      </c>
      <c r="T57" s="195">
        <v>0</v>
      </c>
      <c r="U57" s="195">
        <v>1.98</v>
      </c>
      <c r="V57" s="195">
        <v>3.47</v>
      </c>
      <c r="W57" s="195">
        <v>15.54</v>
      </c>
      <c r="X57" s="195">
        <v>45.55</v>
      </c>
      <c r="Y57" s="195">
        <v>0</v>
      </c>
      <c r="Z57" s="195">
        <v>64.23</v>
      </c>
      <c r="AA57" s="195">
        <v>21.14</v>
      </c>
      <c r="AB57" s="195">
        <v>0</v>
      </c>
      <c r="AC57" s="195">
        <v>23.07</v>
      </c>
      <c r="AD57" s="195">
        <v>0</v>
      </c>
      <c r="AE57" s="195">
        <v>0</v>
      </c>
      <c r="AF57" s="195">
        <v>0</v>
      </c>
      <c r="AG57" s="195">
        <v>32.89</v>
      </c>
      <c r="AH57" s="195">
        <v>0</v>
      </c>
      <c r="AI57" s="195">
        <v>12.73</v>
      </c>
      <c r="AJ57" s="195">
        <v>0</v>
      </c>
      <c r="AK57" s="195">
        <v>126.85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17.52</v>
      </c>
      <c r="E58" s="195">
        <v>0</v>
      </c>
      <c r="F58" s="195">
        <v>0</v>
      </c>
      <c r="G58" s="195">
        <v>29.33</v>
      </c>
      <c r="H58" s="195">
        <v>0</v>
      </c>
      <c r="I58" s="195">
        <v>26.96</v>
      </c>
      <c r="J58" s="195">
        <v>9.6300000000000008</v>
      </c>
      <c r="K58" s="195">
        <v>373.42</v>
      </c>
      <c r="L58" s="195">
        <v>124.02</v>
      </c>
      <c r="M58" s="195">
        <v>2.04</v>
      </c>
      <c r="N58" s="195">
        <v>1.66</v>
      </c>
      <c r="O58" s="195">
        <v>2.35</v>
      </c>
      <c r="P58" s="195">
        <v>0.88</v>
      </c>
      <c r="Q58" s="195">
        <v>6.49</v>
      </c>
      <c r="R58" s="195">
        <v>13.73</v>
      </c>
      <c r="S58" s="195">
        <v>5.66</v>
      </c>
      <c r="T58" s="195">
        <v>0</v>
      </c>
      <c r="U58" s="195">
        <v>1.96</v>
      </c>
      <c r="V58" s="195">
        <v>4.0199999999999996</v>
      </c>
      <c r="W58" s="195">
        <v>15.54</v>
      </c>
      <c r="X58" s="195">
        <v>45.43</v>
      </c>
      <c r="Y58" s="195">
        <v>0</v>
      </c>
      <c r="Z58" s="195">
        <v>64.23</v>
      </c>
      <c r="AA58" s="195">
        <v>21.14</v>
      </c>
      <c r="AB58" s="195">
        <v>0</v>
      </c>
      <c r="AC58" s="195">
        <v>23.07</v>
      </c>
      <c r="AD58" s="195">
        <v>0</v>
      </c>
      <c r="AE58" s="195">
        <v>0</v>
      </c>
      <c r="AF58" s="195">
        <v>0</v>
      </c>
      <c r="AG58" s="195">
        <v>32.89</v>
      </c>
      <c r="AH58" s="195">
        <v>0</v>
      </c>
      <c r="AI58" s="195">
        <v>12.73</v>
      </c>
      <c r="AJ58" s="195">
        <v>0</v>
      </c>
      <c r="AK58" s="195">
        <v>126.85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17.059999999999999</v>
      </c>
      <c r="E59" s="195">
        <v>0</v>
      </c>
      <c r="F59" s="195">
        <v>0</v>
      </c>
      <c r="G59" s="195">
        <v>29.33</v>
      </c>
      <c r="H59" s="195">
        <v>0</v>
      </c>
      <c r="I59" s="195">
        <v>26.96</v>
      </c>
      <c r="J59" s="195">
        <v>9.6300000000000008</v>
      </c>
      <c r="K59" s="195">
        <v>373.42</v>
      </c>
      <c r="L59" s="195">
        <v>124.02</v>
      </c>
      <c r="M59" s="195">
        <v>2.04</v>
      </c>
      <c r="N59" s="195">
        <v>1.66</v>
      </c>
      <c r="O59" s="195">
        <v>2.35</v>
      </c>
      <c r="P59" s="195">
        <v>0.88</v>
      </c>
      <c r="Q59" s="195">
        <v>6.49</v>
      </c>
      <c r="R59" s="195">
        <v>13.73</v>
      </c>
      <c r="S59" s="195">
        <v>5.66</v>
      </c>
      <c r="T59" s="195">
        <v>0</v>
      </c>
      <c r="U59" s="195">
        <v>1.96</v>
      </c>
      <c r="V59" s="195">
        <v>4.55</v>
      </c>
      <c r="W59" s="195">
        <v>15.54</v>
      </c>
      <c r="X59" s="195">
        <v>45.43</v>
      </c>
      <c r="Y59" s="195">
        <v>0</v>
      </c>
      <c r="Z59" s="195">
        <v>64.23</v>
      </c>
      <c r="AA59" s="195">
        <v>21.14</v>
      </c>
      <c r="AB59" s="195">
        <v>0</v>
      </c>
      <c r="AC59" s="195">
        <v>23.43</v>
      </c>
      <c r="AD59" s="195">
        <v>0</v>
      </c>
      <c r="AE59" s="195">
        <v>0</v>
      </c>
      <c r="AF59" s="195">
        <v>0</v>
      </c>
      <c r="AG59" s="195">
        <v>32.89</v>
      </c>
      <c r="AH59" s="195">
        <v>0</v>
      </c>
      <c r="AI59" s="195">
        <v>12.73</v>
      </c>
      <c r="AJ59" s="195">
        <v>0</v>
      </c>
      <c r="AK59" s="195">
        <v>126.85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17.059999999999999</v>
      </c>
      <c r="E60" s="195">
        <v>0</v>
      </c>
      <c r="F60" s="195">
        <v>0</v>
      </c>
      <c r="G60" s="195">
        <v>29.33</v>
      </c>
      <c r="H60" s="195">
        <v>0</v>
      </c>
      <c r="I60" s="195">
        <v>26.96</v>
      </c>
      <c r="J60" s="195">
        <v>9.6300000000000008</v>
      </c>
      <c r="K60" s="195">
        <v>373.42</v>
      </c>
      <c r="L60" s="195">
        <v>124.07</v>
      </c>
      <c r="M60" s="195">
        <v>2.04</v>
      </c>
      <c r="N60" s="195">
        <v>1.66</v>
      </c>
      <c r="O60" s="195">
        <v>2.35</v>
      </c>
      <c r="P60" s="195">
        <v>0.88</v>
      </c>
      <c r="Q60" s="195">
        <v>6.49</v>
      </c>
      <c r="R60" s="195">
        <v>13.73</v>
      </c>
      <c r="S60" s="195">
        <v>5.66</v>
      </c>
      <c r="T60" s="195">
        <v>0</v>
      </c>
      <c r="U60" s="195">
        <v>1.96</v>
      </c>
      <c r="V60" s="195">
        <v>5.01</v>
      </c>
      <c r="W60" s="195">
        <v>15.54</v>
      </c>
      <c r="X60" s="195">
        <v>45.43</v>
      </c>
      <c r="Y60" s="195">
        <v>0</v>
      </c>
      <c r="Z60" s="195">
        <v>64.23</v>
      </c>
      <c r="AA60" s="195">
        <v>21.14</v>
      </c>
      <c r="AB60" s="195">
        <v>0</v>
      </c>
      <c r="AC60" s="195">
        <v>23.43</v>
      </c>
      <c r="AD60" s="195">
        <v>0</v>
      </c>
      <c r="AE60" s="195">
        <v>0</v>
      </c>
      <c r="AF60" s="195">
        <v>0</v>
      </c>
      <c r="AG60" s="195">
        <v>32.89</v>
      </c>
      <c r="AH60" s="195">
        <v>0</v>
      </c>
      <c r="AI60" s="195">
        <v>12.73</v>
      </c>
      <c r="AJ60" s="195">
        <v>0</v>
      </c>
      <c r="AK60" s="195">
        <v>126.85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17.059999999999999</v>
      </c>
      <c r="E61" s="195">
        <v>0</v>
      </c>
      <c r="F61" s="195">
        <v>0</v>
      </c>
      <c r="G61" s="195">
        <v>29.33</v>
      </c>
      <c r="H61" s="195">
        <v>0</v>
      </c>
      <c r="I61" s="195">
        <v>26.96</v>
      </c>
      <c r="J61" s="195">
        <v>9.6300000000000008</v>
      </c>
      <c r="K61" s="195">
        <v>373.42</v>
      </c>
      <c r="L61" s="195">
        <v>124.07</v>
      </c>
      <c r="M61" s="195">
        <v>2.04</v>
      </c>
      <c r="N61" s="195">
        <v>1.66</v>
      </c>
      <c r="O61" s="195">
        <v>2.35</v>
      </c>
      <c r="P61" s="195">
        <v>0.88</v>
      </c>
      <c r="Q61" s="195">
        <v>6.49</v>
      </c>
      <c r="R61" s="195">
        <v>13.74</v>
      </c>
      <c r="S61" s="195">
        <v>5.66</v>
      </c>
      <c r="T61" s="195">
        <v>0</v>
      </c>
      <c r="U61" s="195">
        <v>1.96</v>
      </c>
      <c r="V61" s="195">
        <v>4.6500000000000004</v>
      </c>
      <c r="W61" s="195">
        <v>15.54</v>
      </c>
      <c r="X61" s="195">
        <v>45.43</v>
      </c>
      <c r="Y61" s="195">
        <v>0</v>
      </c>
      <c r="Z61" s="195">
        <v>65.42</v>
      </c>
      <c r="AA61" s="195">
        <v>21.14</v>
      </c>
      <c r="AB61" s="195">
        <v>0</v>
      </c>
      <c r="AC61" s="195">
        <v>23.43</v>
      </c>
      <c r="AD61" s="195">
        <v>0</v>
      </c>
      <c r="AE61" s="195">
        <v>0</v>
      </c>
      <c r="AF61" s="195">
        <v>0</v>
      </c>
      <c r="AG61" s="195">
        <v>32.89</v>
      </c>
      <c r="AH61" s="195">
        <v>0</v>
      </c>
      <c r="AI61" s="195">
        <v>12.73</v>
      </c>
      <c r="AJ61" s="195">
        <v>0</v>
      </c>
      <c r="AK61" s="195">
        <v>126.85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17.059999999999999</v>
      </c>
      <c r="E62" s="195">
        <v>0</v>
      </c>
      <c r="F62" s="195">
        <v>0</v>
      </c>
      <c r="G62" s="195">
        <v>29.33</v>
      </c>
      <c r="H62" s="195">
        <v>0</v>
      </c>
      <c r="I62" s="195">
        <v>26.96</v>
      </c>
      <c r="J62" s="195">
        <v>9.6300000000000008</v>
      </c>
      <c r="K62" s="195">
        <v>373.42</v>
      </c>
      <c r="L62" s="195">
        <v>124.07</v>
      </c>
      <c r="M62" s="195">
        <v>2.04</v>
      </c>
      <c r="N62" s="195">
        <v>1.66</v>
      </c>
      <c r="O62" s="195">
        <v>2.35</v>
      </c>
      <c r="P62" s="195">
        <v>0.88</v>
      </c>
      <c r="Q62" s="195">
        <v>6.49</v>
      </c>
      <c r="R62" s="195">
        <v>13.74</v>
      </c>
      <c r="S62" s="195">
        <v>5.66</v>
      </c>
      <c r="T62" s="195">
        <v>0</v>
      </c>
      <c r="U62" s="195">
        <v>1.96</v>
      </c>
      <c r="V62" s="195">
        <v>4.6500000000000004</v>
      </c>
      <c r="W62" s="195">
        <v>15.54</v>
      </c>
      <c r="X62" s="195">
        <v>45.43</v>
      </c>
      <c r="Y62" s="195">
        <v>0</v>
      </c>
      <c r="Z62" s="195">
        <v>65.42</v>
      </c>
      <c r="AA62" s="195">
        <v>21.14</v>
      </c>
      <c r="AB62" s="195">
        <v>0</v>
      </c>
      <c r="AC62" s="195">
        <v>23.43</v>
      </c>
      <c r="AD62" s="195">
        <v>0</v>
      </c>
      <c r="AE62" s="195">
        <v>0</v>
      </c>
      <c r="AF62" s="195">
        <v>0</v>
      </c>
      <c r="AG62" s="195">
        <v>32.89</v>
      </c>
      <c r="AH62" s="195">
        <v>0</v>
      </c>
      <c r="AI62" s="195">
        <v>12.73</v>
      </c>
      <c r="AJ62" s="195">
        <v>0</v>
      </c>
      <c r="AK62" s="195">
        <v>126.85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17.059999999999999</v>
      </c>
      <c r="E63" s="195">
        <v>0</v>
      </c>
      <c r="F63" s="195">
        <v>0</v>
      </c>
      <c r="G63" s="195">
        <v>29.33</v>
      </c>
      <c r="H63" s="195">
        <v>0</v>
      </c>
      <c r="I63" s="195">
        <v>26.96</v>
      </c>
      <c r="J63" s="195">
        <v>9.6300000000000008</v>
      </c>
      <c r="K63" s="195">
        <v>373.42</v>
      </c>
      <c r="L63" s="195">
        <v>124.07</v>
      </c>
      <c r="M63" s="195">
        <v>2.04</v>
      </c>
      <c r="N63" s="195">
        <v>1.66</v>
      </c>
      <c r="O63" s="195">
        <v>2.35</v>
      </c>
      <c r="P63" s="195">
        <v>0.88</v>
      </c>
      <c r="Q63" s="195">
        <v>6.49</v>
      </c>
      <c r="R63" s="195">
        <v>13.78</v>
      </c>
      <c r="S63" s="195">
        <v>5.66</v>
      </c>
      <c r="T63" s="195">
        <v>0</v>
      </c>
      <c r="U63" s="195">
        <v>2.4300000000000002</v>
      </c>
      <c r="V63" s="195">
        <v>4.6500000000000004</v>
      </c>
      <c r="W63" s="195">
        <v>15.54</v>
      </c>
      <c r="X63" s="195">
        <v>2.2200000000000002</v>
      </c>
      <c r="Y63" s="195">
        <v>0</v>
      </c>
      <c r="Z63" s="195">
        <v>65.42</v>
      </c>
      <c r="AA63" s="195">
        <v>21.14</v>
      </c>
      <c r="AB63" s="195">
        <v>0</v>
      </c>
      <c r="AC63" s="195">
        <v>23.43</v>
      </c>
      <c r="AD63" s="195">
        <v>0</v>
      </c>
      <c r="AE63" s="195">
        <v>0</v>
      </c>
      <c r="AF63" s="195">
        <v>0</v>
      </c>
      <c r="AG63" s="195">
        <v>32.89</v>
      </c>
      <c r="AH63" s="195">
        <v>0</v>
      </c>
      <c r="AI63" s="195">
        <v>12.73</v>
      </c>
      <c r="AJ63" s="195">
        <v>0</v>
      </c>
      <c r="AK63" s="195">
        <v>126.85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17.059999999999999</v>
      </c>
      <c r="E64" s="195">
        <v>0</v>
      </c>
      <c r="F64" s="195">
        <v>0</v>
      </c>
      <c r="G64" s="195">
        <v>29.33</v>
      </c>
      <c r="H64" s="195">
        <v>0</v>
      </c>
      <c r="I64" s="195">
        <v>26.96</v>
      </c>
      <c r="J64" s="195">
        <v>9.6300000000000008</v>
      </c>
      <c r="K64" s="195">
        <v>373.42</v>
      </c>
      <c r="L64" s="195">
        <v>124.07</v>
      </c>
      <c r="M64" s="195">
        <v>2.04</v>
      </c>
      <c r="N64" s="195">
        <v>1.66</v>
      </c>
      <c r="O64" s="195">
        <v>2.35</v>
      </c>
      <c r="P64" s="195">
        <v>0.88</v>
      </c>
      <c r="Q64" s="195">
        <v>6.49</v>
      </c>
      <c r="R64" s="195">
        <v>13.78</v>
      </c>
      <c r="S64" s="195">
        <v>5.66</v>
      </c>
      <c r="T64" s="195">
        <v>0</v>
      </c>
      <c r="U64" s="195">
        <v>2.39</v>
      </c>
      <c r="V64" s="195">
        <v>4.6500000000000004</v>
      </c>
      <c r="W64" s="195">
        <v>15.54</v>
      </c>
      <c r="X64" s="195">
        <v>2.0699999999999998</v>
      </c>
      <c r="Y64" s="195">
        <v>0</v>
      </c>
      <c r="Z64" s="195">
        <v>65.42</v>
      </c>
      <c r="AA64" s="195">
        <v>21.14</v>
      </c>
      <c r="AB64" s="195">
        <v>0</v>
      </c>
      <c r="AC64" s="195">
        <v>23.43</v>
      </c>
      <c r="AD64" s="195">
        <v>0</v>
      </c>
      <c r="AE64" s="195">
        <v>0</v>
      </c>
      <c r="AF64" s="195">
        <v>0</v>
      </c>
      <c r="AG64" s="195">
        <v>32.89</v>
      </c>
      <c r="AH64" s="195">
        <v>0</v>
      </c>
      <c r="AI64" s="195">
        <v>12.73</v>
      </c>
      <c r="AJ64" s="195">
        <v>0</v>
      </c>
      <c r="AK64" s="195">
        <v>126.85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17.059999999999999</v>
      </c>
      <c r="E65" s="195">
        <v>0</v>
      </c>
      <c r="F65" s="195">
        <v>0</v>
      </c>
      <c r="G65" s="195">
        <v>29.33</v>
      </c>
      <c r="H65" s="195">
        <v>0</v>
      </c>
      <c r="I65" s="195">
        <v>26.96</v>
      </c>
      <c r="J65" s="195">
        <v>9.6300000000000008</v>
      </c>
      <c r="K65" s="195">
        <v>373.42</v>
      </c>
      <c r="L65" s="195">
        <v>124.07</v>
      </c>
      <c r="M65" s="195">
        <v>2.04</v>
      </c>
      <c r="N65" s="195">
        <v>1.66</v>
      </c>
      <c r="O65" s="195">
        <v>2.35</v>
      </c>
      <c r="P65" s="195">
        <v>0.88</v>
      </c>
      <c r="Q65" s="195">
        <v>6.49</v>
      </c>
      <c r="R65" s="195">
        <v>13.78</v>
      </c>
      <c r="S65" s="195">
        <v>5.66</v>
      </c>
      <c r="T65" s="195">
        <v>0</v>
      </c>
      <c r="U65" s="195">
        <v>2.39</v>
      </c>
      <c r="V65" s="195">
        <v>1.0900000000000001</v>
      </c>
      <c r="W65" s="195">
        <v>15.54</v>
      </c>
      <c r="X65" s="195">
        <v>2.0699999999999998</v>
      </c>
      <c r="Y65" s="195">
        <v>0</v>
      </c>
      <c r="Z65" s="195">
        <v>10.09</v>
      </c>
      <c r="AA65" s="195">
        <v>21.14</v>
      </c>
      <c r="AB65" s="195">
        <v>0</v>
      </c>
      <c r="AC65" s="195">
        <v>23.43</v>
      </c>
      <c r="AD65" s="195">
        <v>0</v>
      </c>
      <c r="AE65" s="195">
        <v>0</v>
      </c>
      <c r="AF65" s="195">
        <v>0</v>
      </c>
      <c r="AG65" s="195">
        <v>32.89</v>
      </c>
      <c r="AH65" s="195">
        <v>0</v>
      </c>
      <c r="AI65" s="195">
        <v>12.73</v>
      </c>
      <c r="AJ65" s="195">
        <v>0</v>
      </c>
      <c r="AK65" s="195">
        <v>126.85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17.059999999999999</v>
      </c>
      <c r="E66" s="195">
        <v>0</v>
      </c>
      <c r="F66" s="195">
        <v>0</v>
      </c>
      <c r="G66" s="195">
        <v>29.33</v>
      </c>
      <c r="H66" s="195">
        <v>0</v>
      </c>
      <c r="I66" s="195">
        <v>26.96</v>
      </c>
      <c r="J66" s="195">
        <v>9.6300000000000008</v>
      </c>
      <c r="K66" s="195">
        <v>373.42</v>
      </c>
      <c r="L66" s="195">
        <v>124.07</v>
      </c>
      <c r="M66" s="195">
        <v>2.04</v>
      </c>
      <c r="N66" s="195">
        <v>1.66</v>
      </c>
      <c r="O66" s="195">
        <v>2.35</v>
      </c>
      <c r="P66" s="195">
        <v>0.88</v>
      </c>
      <c r="Q66" s="195">
        <v>6.49</v>
      </c>
      <c r="R66" s="195">
        <v>13.78</v>
      </c>
      <c r="S66" s="195">
        <v>5.66</v>
      </c>
      <c r="T66" s="195">
        <v>0</v>
      </c>
      <c r="U66" s="195">
        <v>2.39</v>
      </c>
      <c r="V66" s="195">
        <v>1.0900000000000001</v>
      </c>
      <c r="W66" s="195">
        <v>15.54</v>
      </c>
      <c r="X66" s="195">
        <v>2.0699999999999998</v>
      </c>
      <c r="Y66" s="195">
        <v>0</v>
      </c>
      <c r="Z66" s="195">
        <v>3.91</v>
      </c>
      <c r="AA66" s="195">
        <v>21.14</v>
      </c>
      <c r="AB66" s="195">
        <v>0</v>
      </c>
      <c r="AC66" s="195">
        <v>23.43</v>
      </c>
      <c r="AD66" s="195">
        <v>0</v>
      </c>
      <c r="AE66" s="195">
        <v>0</v>
      </c>
      <c r="AF66" s="195">
        <v>0</v>
      </c>
      <c r="AG66" s="195">
        <v>32.89</v>
      </c>
      <c r="AH66" s="195">
        <v>0</v>
      </c>
      <c r="AI66" s="195">
        <v>12.73</v>
      </c>
      <c r="AJ66" s="195">
        <v>0</v>
      </c>
      <c r="AK66" s="195">
        <v>126.85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17.059999999999999</v>
      </c>
      <c r="E67" s="195">
        <v>0</v>
      </c>
      <c r="F67" s="195">
        <v>0</v>
      </c>
      <c r="G67" s="195">
        <v>29.33</v>
      </c>
      <c r="H67" s="195">
        <v>0</v>
      </c>
      <c r="I67" s="195">
        <v>26.96</v>
      </c>
      <c r="J67" s="195">
        <v>9.6300000000000008</v>
      </c>
      <c r="K67" s="195">
        <v>373.02</v>
      </c>
      <c r="L67" s="195">
        <v>124.16</v>
      </c>
      <c r="M67" s="195">
        <v>2.04</v>
      </c>
      <c r="N67" s="195">
        <v>1.66</v>
      </c>
      <c r="O67" s="195">
        <v>2.35</v>
      </c>
      <c r="P67" s="195">
        <v>0.88</v>
      </c>
      <c r="Q67" s="195">
        <v>6.58</v>
      </c>
      <c r="R67" s="195">
        <v>13.94</v>
      </c>
      <c r="S67" s="195">
        <v>5.54</v>
      </c>
      <c r="T67" s="195">
        <v>0</v>
      </c>
      <c r="U67" s="195">
        <v>2.39</v>
      </c>
      <c r="V67" s="195">
        <v>1.87</v>
      </c>
      <c r="W67" s="195">
        <v>15.7</v>
      </c>
      <c r="X67" s="195">
        <v>2.0699999999999998</v>
      </c>
      <c r="Y67" s="195">
        <v>0</v>
      </c>
      <c r="Z67" s="195">
        <v>3.91</v>
      </c>
      <c r="AA67" s="195">
        <v>21.47</v>
      </c>
      <c r="AB67" s="195">
        <v>0</v>
      </c>
      <c r="AC67" s="195">
        <v>23.43</v>
      </c>
      <c r="AD67" s="195">
        <v>0</v>
      </c>
      <c r="AE67" s="195">
        <v>0</v>
      </c>
      <c r="AF67" s="195">
        <v>0</v>
      </c>
      <c r="AG67" s="195">
        <v>32.89</v>
      </c>
      <c r="AH67" s="195">
        <v>0</v>
      </c>
      <c r="AI67" s="195">
        <v>12.73</v>
      </c>
      <c r="AJ67" s="195">
        <v>0</v>
      </c>
      <c r="AK67" s="195">
        <v>126.85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17.059999999999999</v>
      </c>
      <c r="E68" s="195">
        <v>0</v>
      </c>
      <c r="F68" s="195">
        <v>0</v>
      </c>
      <c r="G68" s="195">
        <v>29.33</v>
      </c>
      <c r="H68" s="195">
        <v>0</v>
      </c>
      <c r="I68" s="195">
        <v>26.96</v>
      </c>
      <c r="J68" s="195">
        <v>9.6300000000000008</v>
      </c>
      <c r="K68" s="195">
        <v>373.02</v>
      </c>
      <c r="L68" s="195">
        <v>124.16</v>
      </c>
      <c r="M68" s="195">
        <v>2.04</v>
      </c>
      <c r="N68" s="195">
        <v>1.66</v>
      </c>
      <c r="O68" s="195">
        <v>2.35</v>
      </c>
      <c r="P68" s="195">
        <v>0.88</v>
      </c>
      <c r="Q68" s="195">
        <v>6.58</v>
      </c>
      <c r="R68" s="195">
        <v>13.94</v>
      </c>
      <c r="S68" s="195">
        <v>5.54</v>
      </c>
      <c r="T68" s="195">
        <v>0</v>
      </c>
      <c r="U68" s="195">
        <v>2.39</v>
      </c>
      <c r="V68" s="195">
        <v>1.83</v>
      </c>
      <c r="W68" s="195">
        <v>15.7</v>
      </c>
      <c r="X68" s="195">
        <v>2.0699999999999998</v>
      </c>
      <c r="Y68" s="195">
        <v>0</v>
      </c>
      <c r="Z68" s="195">
        <v>3.91</v>
      </c>
      <c r="AA68" s="195">
        <v>21.47</v>
      </c>
      <c r="AB68" s="195">
        <v>0</v>
      </c>
      <c r="AC68" s="195">
        <v>23.43</v>
      </c>
      <c r="AD68" s="195">
        <v>0</v>
      </c>
      <c r="AE68" s="195">
        <v>0</v>
      </c>
      <c r="AF68" s="195">
        <v>0</v>
      </c>
      <c r="AG68" s="195">
        <v>32.89</v>
      </c>
      <c r="AH68" s="195">
        <v>0</v>
      </c>
      <c r="AI68" s="195">
        <v>12.73</v>
      </c>
      <c r="AJ68" s="195">
        <v>0</v>
      </c>
      <c r="AK68" s="195">
        <v>126.85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17.059999999999999</v>
      </c>
      <c r="E69" s="195">
        <v>0</v>
      </c>
      <c r="F69" s="195">
        <v>0</v>
      </c>
      <c r="G69" s="195">
        <v>29.33</v>
      </c>
      <c r="H69" s="195">
        <v>0</v>
      </c>
      <c r="I69" s="195">
        <v>26.96</v>
      </c>
      <c r="J69" s="195">
        <v>9.6300000000000008</v>
      </c>
      <c r="K69" s="195">
        <v>352.49</v>
      </c>
      <c r="L69" s="195">
        <v>112.45</v>
      </c>
      <c r="M69" s="195">
        <v>2.04</v>
      </c>
      <c r="N69" s="195">
        <v>1.66</v>
      </c>
      <c r="O69" s="195">
        <v>2.35</v>
      </c>
      <c r="P69" s="195">
        <v>0.88</v>
      </c>
      <c r="Q69" s="195">
        <v>5.53</v>
      </c>
      <c r="R69" s="195">
        <v>0.59</v>
      </c>
      <c r="S69" s="195">
        <v>4.59</v>
      </c>
      <c r="T69" s="195">
        <v>0</v>
      </c>
      <c r="U69" s="195">
        <v>2.39</v>
      </c>
      <c r="V69" s="195">
        <v>1.83</v>
      </c>
      <c r="W69" s="195">
        <v>0.65</v>
      </c>
      <c r="X69" s="195">
        <v>2.0699999999999998</v>
      </c>
      <c r="Y69" s="195">
        <v>0</v>
      </c>
      <c r="Z69" s="195">
        <v>3.91</v>
      </c>
      <c r="AA69" s="195">
        <v>1.1399999999999999</v>
      </c>
      <c r="AB69" s="195">
        <v>0</v>
      </c>
      <c r="AC69" s="195">
        <v>23.43</v>
      </c>
      <c r="AD69" s="195">
        <v>0</v>
      </c>
      <c r="AE69" s="195">
        <v>0</v>
      </c>
      <c r="AF69" s="195">
        <v>0</v>
      </c>
      <c r="AG69" s="195">
        <v>32.89</v>
      </c>
      <c r="AH69" s="195">
        <v>0</v>
      </c>
      <c r="AI69" s="195">
        <v>12.73</v>
      </c>
      <c r="AJ69" s="195">
        <v>0</v>
      </c>
      <c r="AK69" s="195">
        <v>126.85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17.059999999999999</v>
      </c>
      <c r="E70" s="195">
        <v>0</v>
      </c>
      <c r="F70" s="195">
        <v>0</v>
      </c>
      <c r="G70" s="195">
        <v>29.33</v>
      </c>
      <c r="H70" s="195">
        <v>0</v>
      </c>
      <c r="I70" s="195">
        <v>26.96</v>
      </c>
      <c r="J70" s="195">
        <v>9.6300000000000008</v>
      </c>
      <c r="K70" s="195">
        <v>332.51</v>
      </c>
      <c r="L70" s="195">
        <v>112.45</v>
      </c>
      <c r="M70" s="195">
        <v>2.04</v>
      </c>
      <c r="N70" s="195">
        <v>1.66</v>
      </c>
      <c r="O70" s="195">
        <v>2.35</v>
      </c>
      <c r="P70" s="195">
        <v>0.88</v>
      </c>
      <c r="Q70" s="195">
        <v>5.53</v>
      </c>
      <c r="R70" s="195">
        <v>0.59</v>
      </c>
      <c r="S70" s="195">
        <v>4.59</v>
      </c>
      <c r="T70" s="195">
        <v>0</v>
      </c>
      <c r="U70" s="195">
        <v>2.39</v>
      </c>
      <c r="V70" s="195">
        <v>1.83</v>
      </c>
      <c r="W70" s="195">
        <v>0.65</v>
      </c>
      <c r="X70" s="195">
        <v>2.0699999999999998</v>
      </c>
      <c r="Y70" s="195">
        <v>0</v>
      </c>
      <c r="Z70" s="195">
        <v>3.91</v>
      </c>
      <c r="AA70" s="195">
        <v>1.1399999999999999</v>
      </c>
      <c r="AB70" s="195">
        <v>0</v>
      </c>
      <c r="AC70" s="195">
        <v>23.43</v>
      </c>
      <c r="AD70" s="195">
        <v>0</v>
      </c>
      <c r="AE70" s="195">
        <v>0</v>
      </c>
      <c r="AF70" s="195">
        <v>0</v>
      </c>
      <c r="AG70" s="195">
        <v>32.89</v>
      </c>
      <c r="AH70" s="195">
        <v>0</v>
      </c>
      <c r="AI70" s="195">
        <v>12.73</v>
      </c>
      <c r="AJ70" s="195">
        <v>0</v>
      </c>
      <c r="AK70" s="195">
        <v>126.85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17.059999999999999</v>
      </c>
      <c r="E71" s="195">
        <v>0</v>
      </c>
      <c r="F71" s="195">
        <v>0</v>
      </c>
      <c r="G71" s="195">
        <v>29.33</v>
      </c>
      <c r="H71" s="195">
        <v>0</v>
      </c>
      <c r="I71" s="195">
        <v>26.96</v>
      </c>
      <c r="J71" s="195">
        <v>9.6300000000000008</v>
      </c>
      <c r="K71" s="195">
        <v>312.52999999999997</v>
      </c>
      <c r="L71" s="195">
        <v>112.45</v>
      </c>
      <c r="M71" s="195">
        <v>2.04</v>
      </c>
      <c r="N71" s="195">
        <v>1.66</v>
      </c>
      <c r="O71" s="195">
        <v>2.35</v>
      </c>
      <c r="P71" s="195">
        <v>0.88</v>
      </c>
      <c r="Q71" s="195">
        <v>0.3</v>
      </c>
      <c r="R71" s="195">
        <v>0.59</v>
      </c>
      <c r="S71" s="195">
        <v>0.37</v>
      </c>
      <c r="T71" s="195">
        <v>0</v>
      </c>
      <c r="U71" s="195">
        <v>2.39</v>
      </c>
      <c r="V71" s="195">
        <v>1.83</v>
      </c>
      <c r="W71" s="195">
        <v>0.65</v>
      </c>
      <c r="X71" s="195">
        <v>2.0699999999999998</v>
      </c>
      <c r="Y71" s="195">
        <v>0</v>
      </c>
      <c r="Z71" s="195">
        <v>3.91</v>
      </c>
      <c r="AA71" s="195">
        <v>1.1399999999999999</v>
      </c>
      <c r="AB71" s="195">
        <v>0</v>
      </c>
      <c r="AC71" s="195">
        <v>23.43</v>
      </c>
      <c r="AD71" s="195">
        <v>0</v>
      </c>
      <c r="AE71" s="195">
        <v>0</v>
      </c>
      <c r="AF71" s="195">
        <v>0</v>
      </c>
      <c r="AG71" s="195">
        <v>32.89</v>
      </c>
      <c r="AH71" s="195">
        <v>0</v>
      </c>
      <c r="AI71" s="195">
        <v>12.73</v>
      </c>
      <c r="AJ71" s="195">
        <v>0</v>
      </c>
      <c r="AK71" s="195">
        <v>126.85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17.059999999999999</v>
      </c>
      <c r="E72" s="195">
        <v>0</v>
      </c>
      <c r="F72" s="195">
        <v>0</v>
      </c>
      <c r="G72" s="195">
        <v>29.33</v>
      </c>
      <c r="H72" s="195">
        <v>0</v>
      </c>
      <c r="I72" s="195">
        <v>26.96</v>
      </c>
      <c r="J72" s="195">
        <v>9.6300000000000008</v>
      </c>
      <c r="K72" s="195">
        <v>312.52999999999997</v>
      </c>
      <c r="L72" s="195">
        <v>112.45</v>
      </c>
      <c r="M72" s="195">
        <v>2.04</v>
      </c>
      <c r="N72" s="195">
        <v>1.66</v>
      </c>
      <c r="O72" s="195">
        <v>2.35</v>
      </c>
      <c r="P72" s="195">
        <v>0.88</v>
      </c>
      <c r="Q72" s="195">
        <v>0.3</v>
      </c>
      <c r="R72" s="195">
        <v>0.59</v>
      </c>
      <c r="S72" s="195">
        <v>0.37</v>
      </c>
      <c r="T72" s="195">
        <v>0</v>
      </c>
      <c r="U72" s="195">
        <v>2.39</v>
      </c>
      <c r="V72" s="195">
        <v>1.83</v>
      </c>
      <c r="W72" s="195">
        <v>0.65</v>
      </c>
      <c r="X72" s="195">
        <v>2.0699999999999998</v>
      </c>
      <c r="Y72" s="195">
        <v>0</v>
      </c>
      <c r="Z72" s="195">
        <v>3.91</v>
      </c>
      <c r="AA72" s="195">
        <v>1.1399999999999999</v>
      </c>
      <c r="AB72" s="195">
        <v>0</v>
      </c>
      <c r="AC72" s="195">
        <v>23.43</v>
      </c>
      <c r="AD72" s="195">
        <v>0</v>
      </c>
      <c r="AE72" s="195">
        <v>0</v>
      </c>
      <c r="AF72" s="195">
        <v>0</v>
      </c>
      <c r="AG72" s="195">
        <v>32.89</v>
      </c>
      <c r="AH72" s="195">
        <v>0</v>
      </c>
      <c r="AI72" s="195">
        <v>12.73</v>
      </c>
      <c r="AJ72" s="195">
        <v>0</v>
      </c>
      <c r="AK72" s="195">
        <v>126.85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17.059999999999999</v>
      </c>
      <c r="E73" s="195">
        <v>0</v>
      </c>
      <c r="F73" s="195">
        <v>0</v>
      </c>
      <c r="G73" s="195">
        <v>29.33</v>
      </c>
      <c r="H73" s="195">
        <v>0</v>
      </c>
      <c r="I73" s="195">
        <v>26.96</v>
      </c>
      <c r="J73" s="195">
        <v>9.6300000000000008</v>
      </c>
      <c r="K73" s="195">
        <v>282.56</v>
      </c>
      <c r="L73" s="195">
        <v>112.45</v>
      </c>
      <c r="M73" s="195">
        <v>2.04</v>
      </c>
      <c r="N73" s="195">
        <v>1.66</v>
      </c>
      <c r="O73" s="195">
        <v>2.35</v>
      </c>
      <c r="P73" s="195">
        <v>0.88</v>
      </c>
      <c r="Q73" s="195">
        <v>0.3</v>
      </c>
      <c r="R73" s="195">
        <v>0.59</v>
      </c>
      <c r="S73" s="195">
        <v>0.37</v>
      </c>
      <c r="T73" s="195">
        <v>0</v>
      </c>
      <c r="U73" s="195">
        <v>1.98</v>
      </c>
      <c r="V73" s="195">
        <v>1.57</v>
      </c>
      <c r="W73" s="195">
        <v>0.65</v>
      </c>
      <c r="X73" s="195">
        <v>2.0699999999999998</v>
      </c>
      <c r="Y73" s="195">
        <v>0</v>
      </c>
      <c r="Z73" s="195">
        <v>3.91</v>
      </c>
      <c r="AA73" s="195">
        <v>1.18</v>
      </c>
      <c r="AB73" s="195">
        <v>0</v>
      </c>
      <c r="AC73" s="195">
        <v>23.43</v>
      </c>
      <c r="AD73" s="195">
        <v>0</v>
      </c>
      <c r="AE73" s="195">
        <v>0</v>
      </c>
      <c r="AF73" s="195">
        <v>0</v>
      </c>
      <c r="AG73" s="195">
        <v>32.89</v>
      </c>
      <c r="AH73" s="195">
        <v>0</v>
      </c>
      <c r="AI73" s="195">
        <v>12.73</v>
      </c>
      <c r="AJ73" s="195">
        <v>0</v>
      </c>
      <c r="AK73" s="195">
        <v>126.85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17.059999999999999</v>
      </c>
      <c r="E74" s="195">
        <v>0</v>
      </c>
      <c r="F74" s="195">
        <v>0</v>
      </c>
      <c r="G74" s="195">
        <v>29.33</v>
      </c>
      <c r="H74" s="195">
        <v>0</v>
      </c>
      <c r="I74" s="195">
        <v>26.96</v>
      </c>
      <c r="J74" s="195">
        <v>9.6300000000000008</v>
      </c>
      <c r="K74" s="195">
        <v>282.56</v>
      </c>
      <c r="L74" s="195">
        <v>112.45</v>
      </c>
      <c r="M74" s="195">
        <v>2.04</v>
      </c>
      <c r="N74" s="195">
        <v>1.66</v>
      </c>
      <c r="O74" s="195">
        <v>2.35</v>
      </c>
      <c r="P74" s="195">
        <v>0.88</v>
      </c>
      <c r="Q74" s="195">
        <v>0.3</v>
      </c>
      <c r="R74" s="195">
        <v>0.59</v>
      </c>
      <c r="S74" s="195">
        <v>0.37</v>
      </c>
      <c r="T74" s="195">
        <v>0</v>
      </c>
      <c r="U74" s="195">
        <v>1.98</v>
      </c>
      <c r="V74" s="195">
        <v>1.57</v>
      </c>
      <c r="W74" s="195">
        <v>0.65</v>
      </c>
      <c r="X74" s="195">
        <v>2.0699999999999998</v>
      </c>
      <c r="Y74" s="195">
        <v>0</v>
      </c>
      <c r="Z74" s="195">
        <v>3.91</v>
      </c>
      <c r="AA74" s="195">
        <v>1.18</v>
      </c>
      <c r="AB74" s="195">
        <v>0</v>
      </c>
      <c r="AC74" s="195">
        <v>23.43</v>
      </c>
      <c r="AD74" s="195">
        <v>0</v>
      </c>
      <c r="AE74" s="195">
        <v>0</v>
      </c>
      <c r="AF74" s="195">
        <v>0</v>
      </c>
      <c r="AG74" s="195">
        <v>32.89</v>
      </c>
      <c r="AH74" s="195">
        <v>0</v>
      </c>
      <c r="AI74" s="195">
        <v>12.73</v>
      </c>
      <c r="AJ74" s="195">
        <v>0</v>
      </c>
      <c r="AK74" s="195">
        <v>126.85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17.989999999999998</v>
      </c>
      <c r="E75" s="195">
        <v>0</v>
      </c>
      <c r="F75" s="195">
        <v>0</v>
      </c>
      <c r="G75" s="195">
        <v>29.33</v>
      </c>
      <c r="H75" s="195">
        <v>0</v>
      </c>
      <c r="I75" s="195">
        <v>26.96</v>
      </c>
      <c r="J75" s="195">
        <v>9.6300000000000008</v>
      </c>
      <c r="K75" s="195">
        <v>260.64999999999998</v>
      </c>
      <c r="L75" s="195">
        <v>112.45</v>
      </c>
      <c r="M75" s="195">
        <v>2.04</v>
      </c>
      <c r="N75" s="195">
        <v>1.66</v>
      </c>
      <c r="O75" s="195">
        <v>2.35</v>
      </c>
      <c r="P75" s="195">
        <v>0.88</v>
      </c>
      <c r="Q75" s="195">
        <v>0.3</v>
      </c>
      <c r="R75" s="195">
        <v>0.59</v>
      </c>
      <c r="S75" s="195">
        <v>0.37</v>
      </c>
      <c r="T75" s="195">
        <v>0</v>
      </c>
      <c r="U75" s="195">
        <v>1.98</v>
      </c>
      <c r="V75" s="195">
        <v>1.57</v>
      </c>
      <c r="W75" s="195">
        <v>0</v>
      </c>
      <c r="X75" s="195">
        <v>2.0699999999999998</v>
      </c>
      <c r="Y75" s="195">
        <v>0</v>
      </c>
      <c r="Z75" s="195">
        <v>3.91</v>
      </c>
      <c r="AA75" s="195">
        <v>1.18</v>
      </c>
      <c r="AB75" s="195">
        <v>0</v>
      </c>
      <c r="AC75" s="195">
        <v>23.07</v>
      </c>
      <c r="AD75" s="195">
        <v>0</v>
      </c>
      <c r="AE75" s="195">
        <v>0</v>
      </c>
      <c r="AF75" s="195">
        <v>0</v>
      </c>
      <c r="AG75" s="195">
        <v>32.89</v>
      </c>
      <c r="AH75" s="195">
        <v>0</v>
      </c>
      <c r="AI75" s="195">
        <v>12.73</v>
      </c>
      <c r="AJ75" s="195">
        <v>0</v>
      </c>
      <c r="AK75" s="195">
        <v>126.85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17.989999999999998</v>
      </c>
      <c r="E76" s="195">
        <v>0</v>
      </c>
      <c r="F76" s="195">
        <v>0</v>
      </c>
      <c r="G76" s="195">
        <v>29.33</v>
      </c>
      <c r="H76" s="195">
        <v>0</v>
      </c>
      <c r="I76" s="195">
        <v>26.96</v>
      </c>
      <c r="J76" s="195">
        <v>9.6300000000000008</v>
      </c>
      <c r="K76" s="195">
        <v>260.64999999999998</v>
      </c>
      <c r="L76" s="195">
        <v>112.45</v>
      </c>
      <c r="M76" s="195">
        <v>2.04</v>
      </c>
      <c r="N76" s="195">
        <v>1.66</v>
      </c>
      <c r="O76" s="195">
        <v>2.35</v>
      </c>
      <c r="P76" s="195">
        <v>0.88</v>
      </c>
      <c r="Q76" s="195">
        <v>0.3</v>
      </c>
      <c r="R76" s="195">
        <v>0.59</v>
      </c>
      <c r="S76" s="195">
        <v>0.37</v>
      </c>
      <c r="T76" s="195">
        <v>0</v>
      </c>
      <c r="U76" s="195">
        <v>1.98</v>
      </c>
      <c r="V76" s="195">
        <v>1.57</v>
      </c>
      <c r="W76" s="195">
        <v>0</v>
      </c>
      <c r="X76" s="195">
        <v>2.0699999999999998</v>
      </c>
      <c r="Y76" s="195">
        <v>0</v>
      </c>
      <c r="Z76" s="195">
        <v>3.91</v>
      </c>
      <c r="AA76" s="195">
        <v>1.18</v>
      </c>
      <c r="AB76" s="195">
        <v>0</v>
      </c>
      <c r="AC76" s="195">
        <v>23.07</v>
      </c>
      <c r="AD76" s="195">
        <v>0</v>
      </c>
      <c r="AE76" s="195">
        <v>0</v>
      </c>
      <c r="AF76" s="195">
        <v>0</v>
      </c>
      <c r="AG76" s="195">
        <v>32.89</v>
      </c>
      <c r="AH76" s="195">
        <v>0</v>
      </c>
      <c r="AI76" s="195">
        <v>12.73</v>
      </c>
      <c r="AJ76" s="195">
        <v>0</v>
      </c>
      <c r="AK76" s="195">
        <v>126.85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17.989999999999998</v>
      </c>
      <c r="E77" s="195">
        <v>0</v>
      </c>
      <c r="F77" s="195">
        <v>0</v>
      </c>
      <c r="G77" s="195">
        <v>29.33</v>
      </c>
      <c r="H77" s="195">
        <v>0</v>
      </c>
      <c r="I77" s="195">
        <v>26.96</v>
      </c>
      <c r="J77" s="195">
        <v>9.6300000000000008</v>
      </c>
      <c r="K77" s="195">
        <v>260.64999999999998</v>
      </c>
      <c r="L77" s="195">
        <v>112.45</v>
      </c>
      <c r="M77" s="195">
        <v>2.04</v>
      </c>
      <c r="N77" s="195">
        <v>1.66</v>
      </c>
      <c r="O77" s="195">
        <v>2.35</v>
      </c>
      <c r="P77" s="195">
        <v>0.88</v>
      </c>
      <c r="Q77" s="195">
        <v>0.3</v>
      </c>
      <c r="R77" s="195">
        <v>0.6</v>
      </c>
      <c r="S77" s="195">
        <v>0.37</v>
      </c>
      <c r="T77" s="195">
        <v>0</v>
      </c>
      <c r="U77" s="195">
        <v>1.98</v>
      </c>
      <c r="V77" s="195">
        <v>1.57</v>
      </c>
      <c r="W77" s="195">
        <v>0.6</v>
      </c>
      <c r="X77" s="195">
        <v>2.0699999999999998</v>
      </c>
      <c r="Y77" s="195">
        <v>0</v>
      </c>
      <c r="Z77" s="195">
        <v>3.91</v>
      </c>
      <c r="AA77" s="195">
        <v>1.1399999999999999</v>
      </c>
      <c r="AB77" s="195">
        <v>0</v>
      </c>
      <c r="AC77" s="195">
        <v>23.07</v>
      </c>
      <c r="AD77" s="195">
        <v>0</v>
      </c>
      <c r="AE77" s="195">
        <v>0</v>
      </c>
      <c r="AF77" s="195">
        <v>0</v>
      </c>
      <c r="AG77" s="195">
        <v>32.89</v>
      </c>
      <c r="AH77" s="195">
        <v>0</v>
      </c>
      <c r="AI77" s="195">
        <v>12.73</v>
      </c>
      <c r="AJ77" s="195">
        <v>0</v>
      </c>
      <c r="AK77" s="195">
        <v>126.85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17.989999999999998</v>
      </c>
      <c r="E78" s="195">
        <v>0</v>
      </c>
      <c r="F78" s="195">
        <v>0</v>
      </c>
      <c r="G78" s="195">
        <v>29.33</v>
      </c>
      <c r="H78" s="195">
        <v>0</v>
      </c>
      <c r="I78" s="195">
        <v>26.96</v>
      </c>
      <c r="J78" s="195">
        <v>9.6300000000000008</v>
      </c>
      <c r="K78" s="195">
        <v>260.64999999999998</v>
      </c>
      <c r="L78" s="195">
        <v>112.45</v>
      </c>
      <c r="M78" s="195">
        <v>2.04</v>
      </c>
      <c r="N78" s="195">
        <v>1.66</v>
      </c>
      <c r="O78" s="195">
        <v>2.35</v>
      </c>
      <c r="P78" s="195">
        <v>0.88</v>
      </c>
      <c r="Q78" s="195">
        <v>0.3</v>
      </c>
      <c r="R78" s="195">
        <v>0.6</v>
      </c>
      <c r="S78" s="195">
        <v>0.37</v>
      </c>
      <c r="T78" s="195">
        <v>0</v>
      </c>
      <c r="U78" s="195">
        <v>1.98</v>
      </c>
      <c r="V78" s="195">
        <v>1.57</v>
      </c>
      <c r="W78" s="195">
        <v>0.6</v>
      </c>
      <c r="X78" s="195">
        <v>2.0699999999999998</v>
      </c>
      <c r="Y78" s="195">
        <v>0</v>
      </c>
      <c r="Z78" s="195">
        <v>3.91</v>
      </c>
      <c r="AA78" s="195">
        <v>1.1399999999999999</v>
      </c>
      <c r="AB78" s="195">
        <v>0</v>
      </c>
      <c r="AC78" s="195">
        <v>23.07</v>
      </c>
      <c r="AD78" s="195">
        <v>0</v>
      </c>
      <c r="AE78" s="195">
        <v>0</v>
      </c>
      <c r="AF78" s="195">
        <v>0</v>
      </c>
      <c r="AG78" s="195">
        <v>32.89</v>
      </c>
      <c r="AH78" s="195">
        <v>0</v>
      </c>
      <c r="AI78" s="195">
        <v>12.73</v>
      </c>
      <c r="AJ78" s="195">
        <v>0</v>
      </c>
      <c r="AK78" s="195">
        <v>126.85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18.45</v>
      </c>
      <c r="E79" s="195">
        <v>0</v>
      </c>
      <c r="F79" s="195">
        <v>0</v>
      </c>
      <c r="G79" s="195">
        <v>29.33</v>
      </c>
      <c r="H79" s="195">
        <v>0</v>
      </c>
      <c r="I79" s="195">
        <v>26.96</v>
      </c>
      <c r="J79" s="195">
        <v>9.6300000000000008</v>
      </c>
      <c r="K79" s="195">
        <v>252.33</v>
      </c>
      <c r="L79" s="195">
        <v>112.8</v>
      </c>
      <c r="M79" s="195">
        <v>2.04</v>
      </c>
      <c r="N79" s="195">
        <v>1.66</v>
      </c>
      <c r="O79" s="195">
        <v>2.35</v>
      </c>
      <c r="P79" s="195">
        <v>0.88</v>
      </c>
      <c r="Q79" s="195">
        <v>0.3</v>
      </c>
      <c r="R79" s="195">
        <v>0.6</v>
      </c>
      <c r="S79" s="195">
        <v>0.37</v>
      </c>
      <c r="T79" s="195">
        <v>0</v>
      </c>
      <c r="U79" s="195">
        <v>1.98</v>
      </c>
      <c r="V79" s="195">
        <v>1.57</v>
      </c>
      <c r="W79" s="195">
        <v>0.6</v>
      </c>
      <c r="X79" s="195">
        <v>2.0699999999999998</v>
      </c>
      <c r="Y79" s="195">
        <v>0</v>
      </c>
      <c r="Z79" s="195">
        <v>3.91</v>
      </c>
      <c r="AA79" s="195">
        <v>1.1399999999999999</v>
      </c>
      <c r="AB79" s="195">
        <v>0</v>
      </c>
      <c r="AC79" s="195">
        <v>23.07</v>
      </c>
      <c r="AD79" s="195">
        <v>0</v>
      </c>
      <c r="AE79" s="195">
        <v>0</v>
      </c>
      <c r="AF79" s="195">
        <v>0</v>
      </c>
      <c r="AG79" s="195">
        <v>32.89</v>
      </c>
      <c r="AH79" s="195">
        <v>0</v>
      </c>
      <c r="AI79" s="195">
        <v>12.73</v>
      </c>
      <c r="AJ79" s="195">
        <v>0</v>
      </c>
      <c r="AK79" s="195">
        <v>126.85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18.45</v>
      </c>
      <c r="E80" s="195">
        <v>0</v>
      </c>
      <c r="F80" s="195">
        <v>0</v>
      </c>
      <c r="G80" s="195">
        <v>29.33</v>
      </c>
      <c r="H80" s="195">
        <v>0</v>
      </c>
      <c r="I80" s="195">
        <v>26.96</v>
      </c>
      <c r="J80" s="195">
        <v>9.6300000000000008</v>
      </c>
      <c r="K80" s="195">
        <v>260.64999999999998</v>
      </c>
      <c r="L80" s="195">
        <v>112.45</v>
      </c>
      <c r="M80" s="195">
        <v>2.04</v>
      </c>
      <c r="N80" s="195">
        <v>1.66</v>
      </c>
      <c r="O80" s="195">
        <v>2.35</v>
      </c>
      <c r="P80" s="195">
        <v>0.88</v>
      </c>
      <c r="Q80" s="195">
        <v>0.3</v>
      </c>
      <c r="R80" s="195">
        <v>0.6</v>
      </c>
      <c r="S80" s="195">
        <v>0.37</v>
      </c>
      <c r="T80" s="195">
        <v>0</v>
      </c>
      <c r="U80" s="195">
        <v>1.98</v>
      </c>
      <c r="V80" s="195">
        <v>1.57</v>
      </c>
      <c r="W80" s="195">
        <v>0.6</v>
      </c>
      <c r="X80" s="195">
        <v>2.0699999999999998</v>
      </c>
      <c r="Y80" s="195">
        <v>0</v>
      </c>
      <c r="Z80" s="195">
        <v>3.91</v>
      </c>
      <c r="AA80" s="195">
        <v>1.1399999999999999</v>
      </c>
      <c r="AB80" s="195">
        <v>0</v>
      </c>
      <c r="AC80" s="195">
        <v>23.07</v>
      </c>
      <c r="AD80" s="195">
        <v>0</v>
      </c>
      <c r="AE80" s="195">
        <v>0</v>
      </c>
      <c r="AF80" s="195">
        <v>0</v>
      </c>
      <c r="AG80" s="195">
        <v>32.89</v>
      </c>
      <c r="AH80" s="195">
        <v>0</v>
      </c>
      <c r="AI80" s="195">
        <v>12.73</v>
      </c>
      <c r="AJ80" s="195">
        <v>0</v>
      </c>
      <c r="AK80" s="195">
        <v>126.85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18.45</v>
      </c>
      <c r="E81" s="195">
        <v>0</v>
      </c>
      <c r="F81" s="195">
        <v>0</v>
      </c>
      <c r="G81" s="195">
        <v>29.33</v>
      </c>
      <c r="H81" s="195">
        <v>0</v>
      </c>
      <c r="I81" s="195">
        <v>26.96</v>
      </c>
      <c r="J81" s="195">
        <v>9.6300000000000008</v>
      </c>
      <c r="K81" s="195">
        <v>260.64999999999998</v>
      </c>
      <c r="L81" s="195">
        <v>112.45</v>
      </c>
      <c r="M81" s="195">
        <v>2.04</v>
      </c>
      <c r="N81" s="195">
        <v>1.66</v>
      </c>
      <c r="O81" s="195">
        <v>2.35</v>
      </c>
      <c r="P81" s="195">
        <v>0.88</v>
      </c>
      <c r="Q81" s="195">
        <v>0.3</v>
      </c>
      <c r="R81" s="195">
        <v>0.6</v>
      </c>
      <c r="S81" s="195">
        <v>0.37</v>
      </c>
      <c r="T81" s="195">
        <v>0</v>
      </c>
      <c r="U81" s="195">
        <v>1.98</v>
      </c>
      <c r="V81" s="195">
        <v>1.57</v>
      </c>
      <c r="W81" s="195">
        <v>0.97</v>
      </c>
      <c r="X81" s="195">
        <v>2.0699999999999998</v>
      </c>
      <c r="Y81" s="195">
        <v>0</v>
      </c>
      <c r="Z81" s="195">
        <v>3.91</v>
      </c>
      <c r="AA81" s="195">
        <v>1.1399999999999999</v>
      </c>
      <c r="AB81" s="195">
        <v>0</v>
      </c>
      <c r="AC81" s="195">
        <v>23.07</v>
      </c>
      <c r="AD81" s="195">
        <v>0</v>
      </c>
      <c r="AE81" s="195">
        <v>0</v>
      </c>
      <c r="AF81" s="195">
        <v>0</v>
      </c>
      <c r="AG81" s="195">
        <v>32.89</v>
      </c>
      <c r="AH81" s="195">
        <v>0</v>
      </c>
      <c r="AI81" s="195">
        <v>12.73</v>
      </c>
      <c r="AJ81" s="195">
        <v>0</v>
      </c>
      <c r="AK81" s="195">
        <v>126.85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18.45</v>
      </c>
      <c r="E82" s="195">
        <v>0</v>
      </c>
      <c r="F82" s="195">
        <v>0</v>
      </c>
      <c r="G82" s="195">
        <v>29.33</v>
      </c>
      <c r="H82" s="195">
        <v>0</v>
      </c>
      <c r="I82" s="195">
        <v>26.96</v>
      </c>
      <c r="J82" s="195">
        <v>9.6300000000000008</v>
      </c>
      <c r="K82" s="195">
        <v>260.64999999999998</v>
      </c>
      <c r="L82" s="195">
        <v>112.45</v>
      </c>
      <c r="M82" s="195">
        <v>2.04</v>
      </c>
      <c r="N82" s="195">
        <v>1.66</v>
      </c>
      <c r="O82" s="195">
        <v>2.35</v>
      </c>
      <c r="P82" s="195">
        <v>0.88</v>
      </c>
      <c r="Q82" s="195">
        <v>0.3</v>
      </c>
      <c r="R82" s="195">
        <v>0.6</v>
      </c>
      <c r="S82" s="195">
        <v>0.37</v>
      </c>
      <c r="T82" s="195">
        <v>0</v>
      </c>
      <c r="U82" s="195">
        <v>1.98</v>
      </c>
      <c r="V82" s="195">
        <v>1.57</v>
      </c>
      <c r="W82" s="195">
        <v>0.97</v>
      </c>
      <c r="X82" s="195">
        <v>2.0699999999999998</v>
      </c>
      <c r="Y82" s="195">
        <v>0</v>
      </c>
      <c r="Z82" s="195">
        <v>3.91</v>
      </c>
      <c r="AA82" s="195">
        <v>1.1399999999999999</v>
      </c>
      <c r="AB82" s="195">
        <v>0</v>
      </c>
      <c r="AC82" s="195">
        <v>23.07</v>
      </c>
      <c r="AD82" s="195">
        <v>0</v>
      </c>
      <c r="AE82" s="195">
        <v>0</v>
      </c>
      <c r="AF82" s="195">
        <v>0</v>
      </c>
      <c r="AG82" s="195">
        <v>32.89</v>
      </c>
      <c r="AH82" s="195">
        <v>0</v>
      </c>
      <c r="AI82" s="195">
        <v>12.73</v>
      </c>
      <c r="AJ82" s="195">
        <v>0</v>
      </c>
      <c r="AK82" s="195">
        <v>126.85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18.45</v>
      </c>
      <c r="E83" s="195">
        <v>0</v>
      </c>
      <c r="F83" s="195">
        <v>0</v>
      </c>
      <c r="G83" s="195">
        <v>29.33</v>
      </c>
      <c r="H83" s="195">
        <v>0</v>
      </c>
      <c r="I83" s="195">
        <v>26.96</v>
      </c>
      <c r="J83" s="195">
        <v>9.6300000000000008</v>
      </c>
      <c r="K83" s="195">
        <v>260.66000000000003</v>
      </c>
      <c r="L83" s="195">
        <v>112.45</v>
      </c>
      <c r="M83" s="195">
        <v>2.04</v>
      </c>
      <c r="N83" s="195">
        <v>1.66</v>
      </c>
      <c r="O83" s="195">
        <v>2.35</v>
      </c>
      <c r="P83" s="195">
        <v>0.88</v>
      </c>
      <c r="Q83" s="195">
        <v>0.3</v>
      </c>
      <c r="R83" s="195">
        <v>0.6</v>
      </c>
      <c r="S83" s="195">
        <v>0.37</v>
      </c>
      <c r="T83" s="195">
        <v>0</v>
      </c>
      <c r="U83" s="195">
        <v>1.98</v>
      </c>
      <c r="V83" s="195">
        <v>1.57</v>
      </c>
      <c r="W83" s="195">
        <v>0.97</v>
      </c>
      <c r="X83" s="195">
        <v>2.0699999999999998</v>
      </c>
      <c r="Y83" s="195">
        <v>0</v>
      </c>
      <c r="Z83" s="195">
        <v>3.91</v>
      </c>
      <c r="AA83" s="195">
        <v>1.1399999999999999</v>
      </c>
      <c r="AB83" s="195">
        <v>0</v>
      </c>
      <c r="AC83" s="195">
        <v>23.07</v>
      </c>
      <c r="AD83" s="195">
        <v>0</v>
      </c>
      <c r="AE83" s="195">
        <v>0</v>
      </c>
      <c r="AF83" s="195">
        <v>0</v>
      </c>
      <c r="AG83" s="195">
        <v>32.89</v>
      </c>
      <c r="AH83" s="195">
        <v>0</v>
      </c>
      <c r="AI83" s="195">
        <v>12.73</v>
      </c>
      <c r="AJ83" s="195">
        <v>0</v>
      </c>
      <c r="AK83" s="195">
        <v>126.85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18.45</v>
      </c>
      <c r="E84" s="195">
        <v>0</v>
      </c>
      <c r="F84" s="195">
        <v>0</v>
      </c>
      <c r="G84" s="195">
        <v>29.33</v>
      </c>
      <c r="H84" s="195">
        <v>0</v>
      </c>
      <c r="I84" s="195">
        <v>26.96</v>
      </c>
      <c r="J84" s="195">
        <v>9.6300000000000008</v>
      </c>
      <c r="K84" s="195">
        <v>260.66000000000003</v>
      </c>
      <c r="L84" s="195">
        <v>112.45</v>
      </c>
      <c r="M84" s="195">
        <v>2.04</v>
      </c>
      <c r="N84" s="195">
        <v>1.66</v>
      </c>
      <c r="O84" s="195">
        <v>2.35</v>
      </c>
      <c r="P84" s="195">
        <v>0.88</v>
      </c>
      <c r="Q84" s="195">
        <v>0.3</v>
      </c>
      <c r="R84" s="195">
        <v>0.6</v>
      </c>
      <c r="S84" s="195">
        <v>0.37</v>
      </c>
      <c r="T84" s="195">
        <v>0</v>
      </c>
      <c r="U84" s="195">
        <v>1.98</v>
      </c>
      <c r="V84" s="195">
        <v>1.57</v>
      </c>
      <c r="W84" s="195">
        <v>0.97</v>
      </c>
      <c r="X84" s="195">
        <v>2.0699999999999998</v>
      </c>
      <c r="Y84" s="195">
        <v>0</v>
      </c>
      <c r="Z84" s="195">
        <v>3.91</v>
      </c>
      <c r="AA84" s="195">
        <v>1.1399999999999999</v>
      </c>
      <c r="AB84" s="195">
        <v>0</v>
      </c>
      <c r="AC84" s="195">
        <v>23.07</v>
      </c>
      <c r="AD84" s="195">
        <v>0</v>
      </c>
      <c r="AE84" s="195">
        <v>0</v>
      </c>
      <c r="AF84" s="195">
        <v>0</v>
      </c>
      <c r="AG84" s="195">
        <v>32.89</v>
      </c>
      <c r="AH84" s="195">
        <v>0</v>
      </c>
      <c r="AI84" s="195">
        <v>12.73</v>
      </c>
      <c r="AJ84" s="195">
        <v>0</v>
      </c>
      <c r="AK84" s="195">
        <v>126.85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18.45</v>
      </c>
      <c r="E85" s="195">
        <v>0</v>
      </c>
      <c r="F85" s="195">
        <v>0</v>
      </c>
      <c r="G85" s="195">
        <v>29.33</v>
      </c>
      <c r="H85" s="195">
        <v>0</v>
      </c>
      <c r="I85" s="195">
        <v>26.96</v>
      </c>
      <c r="J85" s="195">
        <v>9.6300000000000008</v>
      </c>
      <c r="K85" s="195">
        <v>260.66000000000003</v>
      </c>
      <c r="L85" s="195">
        <v>112.45</v>
      </c>
      <c r="M85" s="195">
        <v>2.04</v>
      </c>
      <c r="N85" s="195">
        <v>1.66</v>
      </c>
      <c r="O85" s="195">
        <v>2.35</v>
      </c>
      <c r="P85" s="195">
        <v>0.88</v>
      </c>
      <c r="Q85" s="195">
        <v>0.3</v>
      </c>
      <c r="R85" s="195">
        <v>0.6</v>
      </c>
      <c r="S85" s="195">
        <v>0.37</v>
      </c>
      <c r="T85" s="195">
        <v>0</v>
      </c>
      <c r="U85" s="195">
        <v>1.98</v>
      </c>
      <c r="V85" s="195">
        <v>1.57</v>
      </c>
      <c r="W85" s="195">
        <v>0.97</v>
      </c>
      <c r="X85" s="195">
        <v>2.0699999999999998</v>
      </c>
      <c r="Y85" s="195">
        <v>0</v>
      </c>
      <c r="Z85" s="195">
        <v>3.91</v>
      </c>
      <c r="AA85" s="195">
        <v>1.1399999999999999</v>
      </c>
      <c r="AB85" s="195">
        <v>0</v>
      </c>
      <c r="AC85" s="195">
        <v>23.07</v>
      </c>
      <c r="AD85" s="195">
        <v>0</v>
      </c>
      <c r="AE85" s="195">
        <v>0</v>
      </c>
      <c r="AF85" s="195">
        <v>0</v>
      </c>
      <c r="AG85" s="195">
        <v>32.89</v>
      </c>
      <c r="AH85" s="195">
        <v>0</v>
      </c>
      <c r="AI85" s="195">
        <v>12.73</v>
      </c>
      <c r="AJ85" s="195">
        <v>0</v>
      </c>
      <c r="AK85" s="195">
        <v>126.85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18.45</v>
      </c>
      <c r="E86" s="195">
        <v>0</v>
      </c>
      <c r="F86" s="195">
        <v>0</v>
      </c>
      <c r="G86" s="195">
        <v>29.33</v>
      </c>
      <c r="H86" s="195">
        <v>0</v>
      </c>
      <c r="I86" s="195">
        <v>26.96</v>
      </c>
      <c r="J86" s="195">
        <v>9.6300000000000008</v>
      </c>
      <c r="K86" s="195">
        <v>260.66000000000003</v>
      </c>
      <c r="L86" s="195">
        <v>112.45</v>
      </c>
      <c r="M86" s="195">
        <v>2.04</v>
      </c>
      <c r="N86" s="195">
        <v>1.66</v>
      </c>
      <c r="O86" s="195">
        <v>2.35</v>
      </c>
      <c r="P86" s="195">
        <v>0.88</v>
      </c>
      <c r="Q86" s="195">
        <v>0.3</v>
      </c>
      <c r="R86" s="195">
        <v>0.6</v>
      </c>
      <c r="S86" s="195">
        <v>0.37</v>
      </c>
      <c r="T86" s="195">
        <v>0</v>
      </c>
      <c r="U86" s="195">
        <v>1.98</v>
      </c>
      <c r="V86" s="195">
        <v>1.57</v>
      </c>
      <c r="W86" s="195">
        <v>0.97</v>
      </c>
      <c r="X86" s="195">
        <v>2.0699999999999998</v>
      </c>
      <c r="Y86" s="195">
        <v>0</v>
      </c>
      <c r="Z86" s="195">
        <v>3.91</v>
      </c>
      <c r="AA86" s="195">
        <v>1.1399999999999999</v>
      </c>
      <c r="AB86" s="195">
        <v>0</v>
      </c>
      <c r="AC86" s="195">
        <v>23.07</v>
      </c>
      <c r="AD86" s="195">
        <v>0</v>
      </c>
      <c r="AE86" s="195">
        <v>0</v>
      </c>
      <c r="AF86" s="195">
        <v>0</v>
      </c>
      <c r="AG86" s="195">
        <v>32.89</v>
      </c>
      <c r="AH86" s="195">
        <v>0</v>
      </c>
      <c r="AI86" s="195">
        <v>12.73</v>
      </c>
      <c r="AJ86" s="195">
        <v>0</v>
      </c>
      <c r="AK86" s="195">
        <v>126.85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18.45</v>
      </c>
      <c r="E87" s="195">
        <v>0</v>
      </c>
      <c r="F87" s="195">
        <v>0</v>
      </c>
      <c r="G87" s="195">
        <v>29.33</v>
      </c>
      <c r="H87" s="195">
        <v>0</v>
      </c>
      <c r="I87" s="195">
        <v>26.96</v>
      </c>
      <c r="J87" s="195">
        <v>9.6300000000000008</v>
      </c>
      <c r="K87" s="195">
        <v>260.66000000000003</v>
      </c>
      <c r="L87" s="195">
        <v>112.45</v>
      </c>
      <c r="M87" s="195">
        <v>2.04</v>
      </c>
      <c r="N87" s="195">
        <v>1.66</v>
      </c>
      <c r="O87" s="195">
        <v>2.35</v>
      </c>
      <c r="P87" s="195">
        <v>0.88</v>
      </c>
      <c r="Q87" s="195">
        <v>0.3</v>
      </c>
      <c r="R87" s="195">
        <v>0.6</v>
      </c>
      <c r="S87" s="195">
        <v>0.37</v>
      </c>
      <c r="T87" s="195">
        <v>0</v>
      </c>
      <c r="U87" s="195">
        <v>1.98</v>
      </c>
      <c r="V87" s="195">
        <v>1.57</v>
      </c>
      <c r="W87" s="195">
        <v>0.6</v>
      </c>
      <c r="X87" s="195">
        <v>2.0699999999999998</v>
      </c>
      <c r="Y87" s="195">
        <v>0</v>
      </c>
      <c r="Z87" s="195">
        <v>3.91</v>
      </c>
      <c r="AA87" s="195">
        <v>1.1399999999999999</v>
      </c>
      <c r="AB87" s="195">
        <v>0</v>
      </c>
      <c r="AC87" s="195">
        <v>23.07</v>
      </c>
      <c r="AD87" s="195">
        <v>0</v>
      </c>
      <c r="AE87" s="195">
        <v>0</v>
      </c>
      <c r="AF87" s="195">
        <v>0</v>
      </c>
      <c r="AG87" s="195">
        <v>32.89</v>
      </c>
      <c r="AH87" s="195">
        <v>0</v>
      </c>
      <c r="AI87" s="195">
        <v>12.73</v>
      </c>
      <c r="AJ87" s="195">
        <v>0</v>
      </c>
      <c r="AK87" s="195">
        <v>126.85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18.45</v>
      </c>
      <c r="E88" s="195">
        <v>0</v>
      </c>
      <c r="F88" s="195">
        <v>0</v>
      </c>
      <c r="G88" s="195">
        <v>29.33</v>
      </c>
      <c r="H88" s="195">
        <v>0</v>
      </c>
      <c r="I88" s="195">
        <v>26.96</v>
      </c>
      <c r="J88" s="195">
        <v>9.6300000000000008</v>
      </c>
      <c r="K88" s="195">
        <v>260.66000000000003</v>
      </c>
      <c r="L88" s="195">
        <v>112.45</v>
      </c>
      <c r="M88" s="195">
        <v>2.04</v>
      </c>
      <c r="N88" s="195">
        <v>1.66</v>
      </c>
      <c r="O88" s="195">
        <v>2.35</v>
      </c>
      <c r="P88" s="195">
        <v>0.88</v>
      </c>
      <c r="Q88" s="195">
        <v>0.3</v>
      </c>
      <c r="R88" s="195">
        <v>0.6</v>
      </c>
      <c r="S88" s="195">
        <v>0.37</v>
      </c>
      <c r="T88" s="195">
        <v>0</v>
      </c>
      <c r="U88" s="195">
        <v>1.98</v>
      </c>
      <c r="V88" s="195">
        <v>1.57</v>
      </c>
      <c r="W88" s="195">
        <v>0.6</v>
      </c>
      <c r="X88" s="195">
        <v>2.0699999999999998</v>
      </c>
      <c r="Y88" s="195">
        <v>0</v>
      </c>
      <c r="Z88" s="195">
        <v>3.91</v>
      </c>
      <c r="AA88" s="195">
        <v>1.1399999999999999</v>
      </c>
      <c r="AB88" s="195">
        <v>0</v>
      </c>
      <c r="AC88" s="195">
        <v>23.07</v>
      </c>
      <c r="AD88" s="195">
        <v>0</v>
      </c>
      <c r="AE88" s="195">
        <v>0</v>
      </c>
      <c r="AF88" s="195">
        <v>0</v>
      </c>
      <c r="AG88" s="195">
        <v>32.89</v>
      </c>
      <c r="AH88" s="195">
        <v>0</v>
      </c>
      <c r="AI88" s="195">
        <v>12.73</v>
      </c>
      <c r="AJ88" s="195">
        <v>0</v>
      </c>
      <c r="AK88" s="195">
        <v>126.85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18.45</v>
      </c>
      <c r="E89" s="195">
        <v>0</v>
      </c>
      <c r="F89" s="195">
        <v>0</v>
      </c>
      <c r="G89" s="195">
        <v>29.33</v>
      </c>
      <c r="H89" s="195">
        <v>0</v>
      </c>
      <c r="I89" s="195">
        <v>26.96</v>
      </c>
      <c r="J89" s="195">
        <v>9.6300000000000008</v>
      </c>
      <c r="K89" s="195">
        <v>260.66000000000003</v>
      </c>
      <c r="L89" s="195">
        <v>112.45</v>
      </c>
      <c r="M89" s="195">
        <v>2.04</v>
      </c>
      <c r="N89" s="195">
        <v>1.66</v>
      </c>
      <c r="O89" s="195">
        <v>2.35</v>
      </c>
      <c r="P89" s="195">
        <v>0.88</v>
      </c>
      <c r="Q89" s="195">
        <v>0.3</v>
      </c>
      <c r="R89" s="195">
        <v>0.6</v>
      </c>
      <c r="S89" s="195">
        <v>0.37</v>
      </c>
      <c r="T89" s="195">
        <v>0</v>
      </c>
      <c r="U89" s="195">
        <v>1.98</v>
      </c>
      <c r="V89" s="195">
        <v>0.36</v>
      </c>
      <c r="W89" s="195">
        <v>0.6</v>
      </c>
      <c r="X89" s="195">
        <v>2.0699999999999998</v>
      </c>
      <c r="Y89" s="195">
        <v>0</v>
      </c>
      <c r="Z89" s="195">
        <v>3.91</v>
      </c>
      <c r="AA89" s="195">
        <v>1.1399999999999999</v>
      </c>
      <c r="AB89" s="195">
        <v>0</v>
      </c>
      <c r="AC89" s="195">
        <v>23.07</v>
      </c>
      <c r="AD89" s="195">
        <v>0</v>
      </c>
      <c r="AE89" s="195">
        <v>0</v>
      </c>
      <c r="AF89" s="195">
        <v>0</v>
      </c>
      <c r="AG89" s="195">
        <v>32.89</v>
      </c>
      <c r="AH89" s="195">
        <v>0</v>
      </c>
      <c r="AI89" s="195">
        <v>12.73</v>
      </c>
      <c r="AJ89" s="195">
        <v>0</v>
      </c>
      <c r="AK89" s="195">
        <v>126.85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18.45</v>
      </c>
      <c r="E90" s="195">
        <v>0</v>
      </c>
      <c r="F90" s="195">
        <v>0</v>
      </c>
      <c r="G90" s="195">
        <v>29.33</v>
      </c>
      <c r="H90" s="195">
        <v>0</v>
      </c>
      <c r="I90" s="195">
        <v>26.96</v>
      </c>
      <c r="J90" s="195">
        <v>9.6300000000000008</v>
      </c>
      <c r="K90" s="195">
        <v>260.66000000000003</v>
      </c>
      <c r="L90" s="195">
        <v>112.45</v>
      </c>
      <c r="M90" s="195">
        <v>2.04</v>
      </c>
      <c r="N90" s="195">
        <v>1.66</v>
      </c>
      <c r="O90" s="195">
        <v>2.35</v>
      </c>
      <c r="P90" s="195">
        <v>0.88</v>
      </c>
      <c r="Q90" s="195">
        <v>0.3</v>
      </c>
      <c r="R90" s="195">
        <v>0.6</v>
      </c>
      <c r="S90" s="195">
        <v>0.37</v>
      </c>
      <c r="T90" s="195">
        <v>0</v>
      </c>
      <c r="U90" s="195">
        <v>1.98</v>
      </c>
      <c r="V90" s="195">
        <v>0.36</v>
      </c>
      <c r="W90" s="195">
        <v>0.6</v>
      </c>
      <c r="X90" s="195">
        <v>2.0699999999999998</v>
      </c>
      <c r="Y90" s="195">
        <v>0</v>
      </c>
      <c r="Z90" s="195">
        <v>3.91</v>
      </c>
      <c r="AA90" s="195">
        <v>1.1399999999999999</v>
      </c>
      <c r="AB90" s="195">
        <v>0</v>
      </c>
      <c r="AC90" s="195">
        <v>23.07</v>
      </c>
      <c r="AD90" s="195">
        <v>0</v>
      </c>
      <c r="AE90" s="195">
        <v>0</v>
      </c>
      <c r="AF90" s="195">
        <v>0</v>
      </c>
      <c r="AG90" s="195">
        <v>32.89</v>
      </c>
      <c r="AH90" s="195">
        <v>0</v>
      </c>
      <c r="AI90" s="195">
        <v>12.73</v>
      </c>
      <c r="AJ90" s="195">
        <v>0</v>
      </c>
      <c r="AK90" s="195">
        <v>126.85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18.45</v>
      </c>
      <c r="E91" s="195">
        <v>0</v>
      </c>
      <c r="F91" s="195">
        <v>0</v>
      </c>
      <c r="G91" s="195">
        <v>29.33</v>
      </c>
      <c r="H91" s="195">
        <v>0</v>
      </c>
      <c r="I91" s="195">
        <v>26.96</v>
      </c>
      <c r="J91" s="195">
        <v>9.6300000000000008</v>
      </c>
      <c r="K91" s="195">
        <v>260.66000000000003</v>
      </c>
      <c r="L91" s="195">
        <v>112.45</v>
      </c>
      <c r="M91" s="195">
        <v>2.04</v>
      </c>
      <c r="N91" s="195">
        <v>1.66</v>
      </c>
      <c r="O91" s="195">
        <v>2.35</v>
      </c>
      <c r="P91" s="195">
        <v>0.88</v>
      </c>
      <c r="Q91" s="195">
        <v>0.3</v>
      </c>
      <c r="R91" s="195">
        <v>0.59</v>
      </c>
      <c r="S91" s="195">
        <v>0.37</v>
      </c>
      <c r="T91" s="195">
        <v>0</v>
      </c>
      <c r="U91" s="195">
        <v>1.98</v>
      </c>
      <c r="V91" s="195">
        <v>0.36</v>
      </c>
      <c r="W91" s="195">
        <v>0.6</v>
      </c>
      <c r="X91" s="195">
        <v>2.0699999999999998</v>
      </c>
      <c r="Y91" s="195">
        <v>0</v>
      </c>
      <c r="Z91" s="195">
        <v>3.91</v>
      </c>
      <c r="AA91" s="195">
        <v>1.1399999999999999</v>
      </c>
      <c r="AB91" s="195">
        <v>0</v>
      </c>
      <c r="AC91" s="195">
        <v>22.4</v>
      </c>
      <c r="AD91" s="195">
        <v>0</v>
      </c>
      <c r="AE91" s="195">
        <v>0</v>
      </c>
      <c r="AF91" s="195">
        <v>0</v>
      </c>
      <c r="AG91" s="195">
        <v>32.89</v>
      </c>
      <c r="AH91" s="195">
        <v>0</v>
      </c>
      <c r="AI91" s="195">
        <v>12.73</v>
      </c>
      <c r="AJ91" s="195">
        <v>0</v>
      </c>
      <c r="AK91" s="195">
        <v>126.85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18.45</v>
      </c>
      <c r="E92" s="195">
        <v>0</v>
      </c>
      <c r="F92" s="195">
        <v>0</v>
      </c>
      <c r="G92" s="195">
        <v>29.33</v>
      </c>
      <c r="H92" s="195">
        <v>0</v>
      </c>
      <c r="I92" s="195">
        <v>26.96</v>
      </c>
      <c r="J92" s="195">
        <v>9.6300000000000008</v>
      </c>
      <c r="K92" s="195">
        <v>260.66000000000003</v>
      </c>
      <c r="L92" s="195">
        <v>112.45</v>
      </c>
      <c r="M92" s="195">
        <v>2.04</v>
      </c>
      <c r="N92" s="195">
        <v>1.66</v>
      </c>
      <c r="O92" s="195">
        <v>2.35</v>
      </c>
      <c r="P92" s="195">
        <v>0.88</v>
      </c>
      <c r="Q92" s="195">
        <v>0.3</v>
      </c>
      <c r="R92" s="195">
        <v>0.59</v>
      </c>
      <c r="S92" s="195">
        <v>0.37</v>
      </c>
      <c r="T92" s="195">
        <v>0</v>
      </c>
      <c r="U92" s="195">
        <v>1.98</v>
      </c>
      <c r="V92" s="195">
        <v>0.36</v>
      </c>
      <c r="W92" s="195">
        <v>0.6</v>
      </c>
      <c r="X92" s="195">
        <v>2.0699999999999998</v>
      </c>
      <c r="Y92" s="195">
        <v>0</v>
      </c>
      <c r="Z92" s="195">
        <v>3.91</v>
      </c>
      <c r="AA92" s="195">
        <v>1.1399999999999999</v>
      </c>
      <c r="AB92" s="195">
        <v>0</v>
      </c>
      <c r="AC92" s="195">
        <v>22.4</v>
      </c>
      <c r="AD92" s="195">
        <v>0</v>
      </c>
      <c r="AE92" s="195">
        <v>0</v>
      </c>
      <c r="AF92" s="195">
        <v>0</v>
      </c>
      <c r="AG92" s="195">
        <v>32.89</v>
      </c>
      <c r="AH92" s="195">
        <v>0</v>
      </c>
      <c r="AI92" s="195">
        <v>12.73</v>
      </c>
      <c r="AJ92" s="195">
        <v>0</v>
      </c>
      <c r="AK92" s="195">
        <v>126.85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18.45</v>
      </c>
      <c r="E93" s="195">
        <v>0</v>
      </c>
      <c r="F93" s="195">
        <v>0</v>
      </c>
      <c r="G93" s="195">
        <v>29.33</v>
      </c>
      <c r="H93" s="195">
        <v>0</v>
      </c>
      <c r="I93" s="195">
        <v>26.96</v>
      </c>
      <c r="J93" s="195">
        <v>9.6300000000000008</v>
      </c>
      <c r="K93" s="195">
        <v>260.66000000000003</v>
      </c>
      <c r="L93" s="195">
        <v>112.45</v>
      </c>
      <c r="M93" s="195">
        <v>2.04</v>
      </c>
      <c r="N93" s="195">
        <v>1.66</v>
      </c>
      <c r="O93" s="195">
        <v>2.35</v>
      </c>
      <c r="P93" s="195">
        <v>0.88</v>
      </c>
      <c r="Q93" s="195">
        <v>0.3</v>
      </c>
      <c r="R93" s="195">
        <v>0.59</v>
      </c>
      <c r="S93" s="195">
        <v>0.37</v>
      </c>
      <c r="T93" s="195">
        <v>0</v>
      </c>
      <c r="U93" s="195">
        <v>1.98</v>
      </c>
      <c r="V93" s="195">
        <v>0.36</v>
      </c>
      <c r="W93" s="195">
        <v>0.6</v>
      </c>
      <c r="X93" s="195">
        <v>2.0699999999999998</v>
      </c>
      <c r="Y93" s="195">
        <v>0</v>
      </c>
      <c r="Z93" s="195">
        <v>3.91</v>
      </c>
      <c r="AA93" s="195">
        <v>1.1399999999999999</v>
      </c>
      <c r="AB93" s="195">
        <v>0</v>
      </c>
      <c r="AC93" s="195">
        <v>22.4</v>
      </c>
      <c r="AD93" s="195">
        <v>0</v>
      </c>
      <c r="AE93" s="195">
        <v>0</v>
      </c>
      <c r="AF93" s="195">
        <v>0</v>
      </c>
      <c r="AG93" s="195">
        <v>32.89</v>
      </c>
      <c r="AH93" s="195">
        <v>0</v>
      </c>
      <c r="AI93" s="195">
        <v>12.73</v>
      </c>
      <c r="AJ93" s="195">
        <v>0</v>
      </c>
      <c r="AK93" s="195">
        <v>126.85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18.45</v>
      </c>
      <c r="E94" s="195">
        <v>0</v>
      </c>
      <c r="F94" s="195">
        <v>0</v>
      </c>
      <c r="G94" s="195">
        <v>29.33</v>
      </c>
      <c r="H94" s="195">
        <v>0</v>
      </c>
      <c r="I94" s="195">
        <v>26.96</v>
      </c>
      <c r="J94" s="195">
        <v>9.6300000000000008</v>
      </c>
      <c r="K94" s="195">
        <v>260.66000000000003</v>
      </c>
      <c r="L94" s="195">
        <v>112.45</v>
      </c>
      <c r="M94" s="195">
        <v>2.04</v>
      </c>
      <c r="N94" s="195">
        <v>1.66</v>
      </c>
      <c r="O94" s="195">
        <v>2.35</v>
      </c>
      <c r="P94" s="195">
        <v>0.88</v>
      </c>
      <c r="Q94" s="195">
        <v>0.3</v>
      </c>
      <c r="R94" s="195">
        <v>0.59</v>
      </c>
      <c r="S94" s="195">
        <v>0.37</v>
      </c>
      <c r="T94" s="195">
        <v>0</v>
      </c>
      <c r="U94" s="195">
        <v>1.98</v>
      </c>
      <c r="V94" s="195">
        <v>0.36</v>
      </c>
      <c r="W94" s="195">
        <v>0.6</v>
      </c>
      <c r="X94" s="195">
        <v>2.0699999999999998</v>
      </c>
      <c r="Y94" s="195">
        <v>0</v>
      </c>
      <c r="Z94" s="195">
        <v>3.91</v>
      </c>
      <c r="AA94" s="195">
        <v>1.1399999999999999</v>
      </c>
      <c r="AB94" s="195">
        <v>0</v>
      </c>
      <c r="AC94" s="195">
        <v>22.4</v>
      </c>
      <c r="AD94" s="195">
        <v>0</v>
      </c>
      <c r="AE94" s="195">
        <v>0</v>
      </c>
      <c r="AF94" s="195">
        <v>0</v>
      </c>
      <c r="AG94" s="195">
        <v>32.89</v>
      </c>
      <c r="AH94" s="195">
        <v>0</v>
      </c>
      <c r="AI94" s="195">
        <v>12.73</v>
      </c>
      <c r="AJ94" s="195">
        <v>0</v>
      </c>
      <c r="AK94" s="195">
        <v>126.85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18.45</v>
      </c>
      <c r="E95" s="195">
        <v>0</v>
      </c>
      <c r="F95" s="195">
        <v>0</v>
      </c>
      <c r="G95" s="195">
        <v>29.33</v>
      </c>
      <c r="H95" s="195">
        <v>0</v>
      </c>
      <c r="I95" s="195">
        <v>26.96</v>
      </c>
      <c r="J95" s="195">
        <v>9.6300000000000008</v>
      </c>
      <c r="K95" s="195">
        <v>260.66000000000003</v>
      </c>
      <c r="L95" s="195">
        <v>112.45</v>
      </c>
      <c r="M95" s="195">
        <v>2.04</v>
      </c>
      <c r="N95" s="195">
        <v>1.66</v>
      </c>
      <c r="O95" s="195">
        <v>2.35</v>
      </c>
      <c r="P95" s="195">
        <v>0.88</v>
      </c>
      <c r="Q95" s="195">
        <v>0.3</v>
      </c>
      <c r="R95" s="195">
        <v>0.59</v>
      </c>
      <c r="S95" s="195">
        <v>0.37</v>
      </c>
      <c r="T95" s="195">
        <v>0</v>
      </c>
      <c r="U95" s="195">
        <v>1.98</v>
      </c>
      <c r="V95" s="195">
        <v>0.36</v>
      </c>
      <c r="W95" s="195">
        <v>0.6</v>
      </c>
      <c r="X95" s="195">
        <v>2.0699999999999998</v>
      </c>
      <c r="Y95" s="195">
        <v>0</v>
      </c>
      <c r="Z95" s="195">
        <v>3.91</v>
      </c>
      <c r="AA95" s="195">
        <v>1.1399999999999999</v>
      </c>
      <c r="AB95" s="195">
        <v>0</v>
      </c>
      <c r="AC95" s="195">
        <v>22.4</v>
      </c>
      <c r="AD95" s="195">
        <v>0</v>
      </c>
      <c r="AE95" s="195">
        <v>0</v>
      </c>
      <c r="AF95" s="195">
        <v>0</v>
      </c>
      <c r="AG95" s="195">
        <v>32.97</v>
      </c>
      <c r="AH95" s="195">
        <v>0</v>
      </c>
      <c r="AI95" s="195">
        <v>12.73</v>
      </c>
      <c r="AJ95" s="195">
        <v>0</v>
      </c>
      <c r="AK95" s="195">
        <v>126.85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18.45</v>
      </c>
      <c r="E96" s="195">
        <v>0</v>
      </c>
      <c r="F96" s="195">
        <v>0</v>
      </c>
      <c r="G96" s="195">
        <v>29.33</v>
      </c>
      <c r="H96" s="195">
        <v>0</v>
      </c>
      <c r="I96" s="195">
        <v>26.96</v>
      </c>
      <c r="J96" s="195">
        <v>9.6300000000000008</v>
      </c>
      <c r="K96" s="195">
        <v>260.66000000000003</v>
      </c>
      <c r="L96" s="195">
        <v>112.45</v>
      </c>
      <c r="M96" s="195">
        <v>2.04</v>
      </c>
      <c r="N96" s="195">
        <v>1.66</v>
      </c>
      <c r="O96" s="195">
        <v>2.35</v>
      </c>
      <c r="P96" s="195">
        <v>0.88</v>
      </c>
      <c r="Q96" s="195">
        <v>0.3</v>
      </c>
      <c r="R96" s="195">
        <v>0.59</v>
      </c>
      <c r="S96" s="195">
        <v>0.37</v>
      </c>
      <c r="T96" s="195">
        <v>0</v>
      </c>
      <c r="U96" s="195">
        <v>1.98</v>
      </c>
      <c r="V96" s="195">
        <v>0.36</v>
      </c>
      <c r="W96" s="195">
        <v>0.6</v>
      </c>
      <c r="X96" s="195">
        <v>2.0699999999999998</v>
      </c>
      <c r="Y96" s="195">
        <v>0</v>
      </c>
      <c r="Z96" s="195">
        <v>3.91</v>
      </c>
      <c r="AA96" s="195">
        <v>1.1399999999999999</v>
      </c>
      <c r="AB96" s="195">
        <v>0</v>
      </c>
      <c r="AC96" s="195">
        <v>22.4</v>
      </c>
      <c r="AD96" s="195">
        <v>0</v>
      </c>
      <c r="AE96" s="195">
        <v>0</v>
      </c>
      <c r="AF96" s="195">
        <v>0</v>
      </c>
      <c r="AG96" s="195">
        <v>32.97</v>
      </c>
      <c r="AH96" s="195">
        <v>0</v>
      </c>
      <c r="AI96" s="195">
        <v>12.73</v>
      </c>
      <c r="AJ96" s="195">
        <v>0</v>
      </c>
      <c r="AK96" s="195">
        <v>126.85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18.45</v>
      </c>
      <c r="E97" s="195">
        <v>0</v>
      </c>
      <c r="F97" s="195">
        <v>0</v>
      </c>
      <c r="G97" s="195">
        <v>29.33</v>
      </c>
      <c r="H97" s="195">
        <v>0</v>
      </c>
      <c r="I97" s="195">
        <v>26.96</v>
      </c>
      <c r="J97" s="195">
        <v>9.6300000000000008</v>
      </c>
      <c r="K97" s="195">
        <v>260.66000000000003</v>
      </c>
      <c r="L97" s="195">
        <v>112.45</v>
      </c>
      <c r="M97" s="195">
        <v>2.04</v>
      </c>
      <c r="N97" s="195">
        <v>1.66</v>
      </c>
      <c r="O97" s="195">
        <v>2.35</v>
      </c>
      <c r="P97" s="195">
        <v>0.88</v>
      </c>
      <c r="Q97" s="195">
        <v>0.3</v>
      </c>
      <c r="R97" s="195">
        <v>0.59</v>
      </c>
      <c r="S97" s="195">
        <v>0.37</v>
      </c>
      <c r="T97" s="195">
        <v>0</v>
      </c>
      <c r="U97" s="195">
        <v>1.98</v>
      </c>
      <c r="V97" s="195">
        <v>0.36</v>
      </c>
      <c r="W97" s="195">
        <v>0.6</v>
      </c>
      <c r="X97" s="195">
        <v>2.0699999999999998</v>
      </c>
      <c r="Y97" s="195">
        <v>0</v>
      </c>
      <c r="Z97" s="195">
        <v>3.91</v>
      </c>
      <c r="AA97" s="195">
        <v>1.1399999999999999</v>
      </c>
      <c r="AB97" s="195">
        <v>0</v>
      </c>
      <c r="AC97" s="195">
        <v>22.4</v>
      </c>
      <c r="AD97" s="195">
        <v>0</v>
      </c>
      <c r="AE97" s="195">
        <v>0</v>
      </c>
      <c r="AF97" s="195">
        <v>0</v>
      </c>
      <c r="AG97" s="195">
        <v>32.97</v>
      </c>
      <c r="AH97" s="195">
        <v>0</v>
      </c>
      <c r="AI97" s="195">
        <v>12.73</v>
      </c>
      <c r="AJ97" s="195">
        <v>0</v>
      </c>
      <c r="AK97" s="195">
        <v>126.85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18.45</v>
      </c>
      <c r="E98" s="195">
        <v>0</v>
      </c>
      <c r="F98" s="195">
        <v>0</v>
      </c>
      <c r="G98" s="195">
        <v>29.33</v>
      </c>
      <c r="H98" s="195">
        <v>0</v>
      </c>
      <c r="I98" s="195">
        <v>26.96</v>
      </c>
      <c r="J98" s="195">
        <v>9.6300000000000008</v>
      </c>
      <c r="K98" s="195">
        <v>260.66000000000003</v>
      </c>
      <c r="L98" s="195">
        <v>112.45</v>
      </c>
      <c r="M98" s="195">
        <v>2.04</v>
      </c>
      <c r="N98" s="195">
        <v>1.66</v>
      </c>
      <c r="O98" s="195">
        <v>2.35</v>
      </c>
      <c r="P98" s="195">
        <v>0.88</v>
      </c>
      <c r="Q98" s="195">
        <v>0.3</v>
      </c>
      <c r="R98" s="195">
        <v>0.59</v>
      </c>
      <c r="S98" s="195">
        <v>0.37</v>
      </c>
      <c r="T98" s="195">
        <v>0</v>
      </c>
      <c r="U98" s="195">
        <v>1.98</v>
      </c>
      <c r="V98" s="195">
        <v>0.36</v>
      </c>
      <c r="W98" s="195">
        <v>0.6</v>
      </c>
      <c r="X98" s="195">
        <v>2.0699999999999998</v>
      </c>
      <c r="Y98" s="195">
        <v>0</v>
      </c>
      <c r="Z98" s="195">
        <v>3.91</v>
      </c>
      <c r="AA98" s="195">
        <v>1.1399999999999999</v>
      </c>
      <c r="AB98" s="195">
        <v>0</v>
      </c>
      <c r="AC98" s="195">
        <v>22.4</v>
      </c>
      <c r="AD98" s="195">
        <v>0</v>
      </c>
      <c r="AE98" s="195">
        <v>0</v>
      </c>
      <c r="AF98" s="195">
        <v>0</v>
      </c>
      <c r="AG98" s="195">
        <v>32.97</v>
      </c>
      <c r="AH98" s="195">
        <v>0</v>
      </c>
      <c r="AI98" s="195">
        <v>12.73</v>
      </c>
      <c r="AJ98" s="195">
        <v>0</v>
      </c>
      <c r="AK98" s="195">
        <v>126.85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0.43198249999999994</v>
      </c>
      <c r="E99">
        <f t="shared" si="0"/>
        <v>0</v>
      </c>
      <c r="F99">
        <f t="shared" si="0"/>
        <v>0</v>
      </c>
      <c r="G99">
        <f t="shared" si="0"/>
        <v>0.7039199999999991</v>
      </c>
      <c r="H99">
        <f t="shared" si="0"/>
        <v>0</v>
      </c>
      <c r="I99">
        <f t="shared" si="0"/>
        <v>0.64122000000000057</v>
      </c>
      <c r="J99">
        <f t="shared" si="0"/>
        <v>0.24263999999999997</v>
      </c>
      <c r="K99">
        <f t="shared" si="0"/>
        <v>8.1607675000000022</v>
      </c>
      <c r="L99">
        <f t="shared" si="0"/>
        <v>2.881495000000005</v>
      </c>
      <c r="M99">
        <f t="shared" si="0"/>
        <v>0.20982499999999962</v>
      </c>
      <c r="N99">
        <f t="shared" si="0"/>
        <v>3.9839999999999938E-2</v>
      </c>
      <c r="O99">
        <f t="shared" si="0"/>
        <v>5.6399999999999915E-2</v>
      </c>
      <c r="P99">
        <f t="shared" si="0"/>
        <v>2.1122499999999995E-2</v>
      </c>
      <c r="Q99">
        <f t="shared" si="0"/>
        <v>0.10735750000000013</v>
      </c>
      <c r="R99">
        <f t="shared" si="0"/>
        <v>0.20014250000000031</v>
      </c>
      <c r="S99">
        <f t="shared" si="0"/>
        <v>9.6415000000000028E-2</v>
      </c>
      <c r="T99">
        <f t="shared" si="0"/>
        <v>0</v>
      </c>
      <c r="U99">
        <f t="shared" si="0"/>
        <v>8.5887500000000033E-2</v>
      </c>
      <c r="V99">
        <f t="shared" si="0"/>
        <v>4.3985000000000024E-2</v>
      </c>
      <c r="W99">
        <f t="shared" si="0"/>
        <v>0.22388749999999993</v>
      </c>
      <c r="X99">
        <f t="shared" si="0"/>
        <v>0.45087249999999934</v>
      </c>
      <c r="Y99">
        <f t="shared" si="0"/>
        <v>0</v>
      </c>
      <c r="Z99">
        <f t="shared" si="0"/>
        <v>0.89843249999999941</v>
      </c>
      <c r="AA99">
        <f t="shared" si="0"/>
        <v>0.33652000000000087</v>
      </c>
      <c r="AB99">
        <f t="shared" si="0"/>
        <v>0</v>
      </c>
      <c r="AC99">
        <f t="shared" si="0"/>
        <v>0.53869750000000005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0.77282249999999908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16.96</v>
      </c>
      <c r="H3" s="195">
        <v>0</v>
      </c>
      <c r="I3" s="195">
        <v>15.03</v>
      </c>
      <c r="J3" s="195">
        <v>6.68</v>
      </c>
      <c r="K3" s="195">
        <v>95.02</v>
      </c>
      <c r="L3" s="195">
        <v>45.89</v>
      </c>
      <c r="M3" s="195">
        <v>0</v>
      </c>
      <c r="N3" s="195">
        <v>0.97</v>
      </c>
      <c r="O3" s="195">
        <v>1.61</v>
      </c>
      <c r="P3" s="195">
        <v>2.2400000000000002</v>
      </c>
      <c r="Q3" s="195">
        <v>3.5</v>
      </c>
      <c r="R3" s="195">
        <v>0.35</v>
      </c>
      <c r="S3" s="195">
        <v>3.8</v>
      </c>
      <c r="T3" s="195">
        <v>0</v>
      </c>
      <c r="U3" s="195">
        <v>3.87</v>
      </c>
      <c r="V3" s="195">
        <v>0.17</v>
      </c>
      <c r="W3" s="195">
        <v>0.35</v>
      </c>
      <c r="X3" s="195">
        <v>1.2</v>
      </c>
      <c r="Y3" s="195">
        <v>0</v>
      </c>
      <c r="Z3" s="195">
        <v>2.2599999999999998</v>
      </c>
      <c r="AA3" s="195">
        <v>0.66</v>
      </c>
      <c r="AB3" s="195">
        <v>0</v>
      </c>
      <c r="AC3" s="195">
        <v>11.91</v>
      </c>
      <c r="AD3" s="195">
        <v>0</v>
      </c>
      <c r="AE3" s="195">
        <v>0</v>
      </c>
      <c r="AF3" s="195">
        <v>0</v>
      </c>
      <c r="AG3" s="195">
        <v>17.82</v>
      </c>
      <c r="AH3" s="195">
        <v>0</v>
      </c>
      <c r="AI3" s="195">
        <v>7.23</v>
      </c>
      <c r="AJ3" s="195">
        <v>0</v>
      </c>
      <c r="AK3" s="195">
        <v>73.349999999999994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16.96</v>
      </c>
      <c r="H4" s="195">
        <v>0</v>
      </c>
      <c r="I4" s="195">
        <v>15.03</v>
      </c>
      <c r="J4" s="195">
        <v>6.68</v>
      </c>
      <c r="K4" s="195">
        <v>116.01</v>
      </c>
      <c r="L4" s="195">
        <v>45.89</v>
      </c>
      <c r="M4" s="195">
        <v>0</v>
      </c>
      <c r="N4" s="195">
        <v>0.97</v>
      </c>
      <c r="O4" s="195">
        <v>1.61</v>
      </c>
      <c r="P4" s="195">
        <v>2.21</v>
      </c>
      <c r="Q4" s="195">
        <v>3.5</v>
      </c>
      <c r="R4" s="195">
        <v>0.35</v>
      </c>
      <c r="S4" s="195">
        <v>3.8</v>
      </c>
      <c r="T4" s="195">
        <v>0</v>
      </c>
      <c r="U4" s="195">
        <v>3.77</v>
      </c>
      <c r="V4" s="195">
        <v>0.17</v>
      </c>
      <c r="W4" s="195">
        <v>0.35</v>
      </c>
      <c r="X4" s="195">
        <v>1.2</v>
      </c>
      <c r="Y4" s="195">
        <v>0</v>
      </c>
      <c r="Z4" s="195">
        <v>2.2599999999999998</v>
      </c>
      <c r="AA4" s="195">
        <v>0.66</v>
      </c>
      <c r="AB4" s="195">
        <v>0</v>
      </c>
      <c r="AC4" s="195">
        <v>11.91</v>
      </c>
      <c r="AD4" s="195">
        <v>0</v>
      </c>
      <c r="AE4" s="195">
        <v>0</v>
      </c>
      <c r="AF4" s="195">
        <v>0</v>
      </c>
      <c r="AG4" s="195">
        <v>17.82</v>
      </c>
      <c r="AH4" s="195">
        <v>0</v>
      </c>
      <c r="AI4" s="195">
        <v>7.23</v>
      </c>
      <c r="AJ4" s="195">
        <v>0</v>
      </c>
      <c r="AK4" s="195">
        <v>73.349999999999994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16.96</v>
      </c>
      <c r="H5" s="195">
        <v>0</v>
      </c>
      <c r="I5" s="195">
        <v>15.03</v>
      </c>
      <c r="J5" s="195">
        <v>6.68</v>
      </c>
      <c r="K5" s="195">
        <v>126.15</v>
      </c>
      <c r="L5" s="195">
        <v>45.89</v>
      </c>
      <c r="M5" s="195">
        <v>0</v>
      </c>
      <c r="N5" s="195">
        <v>0.97</v>
      </c>
      <c r="O5" s="195">
        <v>1.61</v>
      </c>
      <c r="P5" s="195">
        <v>2.21</v>
      </c>
      <c r="Q5" s="195">
        <v>3.5</v>
      </c>
      <c r="R5" s="195">
        <v>0.35</v>
      </c>
      <c r="S5" s="195">
        <v>3.8</v>
      </c>
      <c r="T5" s="195">
        <v>0</v>
      </c>
      <c r="U5" s="195">
        <v>3.77</v>
      </c>
      <c r="V5" s="195">
        <v>0.17</v>
      </c>
      <c r="W5" s="195">
        <v>0.35</v>
      </c>
      <c r="X5" s="195">
        <v>1.2</v>
      </c>
      <c r="Y5" s="195">
        <v>0</v>
      </c>
      <c r="Z5" s="195">
        <v>2.2599999999999998</v>
      </c>
      <c r="AA5" s="195">
        <v>0.66</v>
      </c>
      <c r="AB5" s="195">
        <v>0</v>
      </c>
      <c r="AC5" s="195">
        <v>11.91</v>
      </c>
      <c r="AD5" s="195">
        <v>0</v>
      </c>
      <c r="AE5" s="195">
        <v>0</v>
      </c>
      <c r="AF5" s="195">
        <v>0</v>
      </c>
      <c r="AG5" s="195">
        <v>17.82</v>
      </c>
      <c r="AH5" s="195">
        <v>0</v>
      </c>
      <c r="AI5" s="195">
        <v>7.23</v>
      </c>
      <c r="AJ5" s="195">
        <v>0</v>
      </c>
      <c r="AK5" s="195">
        <v>73.349999999999994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16.96</v>
      </c>
      <c r="H6" s="195">
        <v>0</v>
      </c>
      <c r="I6" s="195">
        <v>15.03</v>
      </c>
      <c r="J6" s="195">
        <v>6.68</v>
      </c>
      <c r="K6" s="195">
        <v>125.81</v>
      </c>
      <c r="L6" s="195">
        <v>45.89</v>
      </c>
      <c r="M6" s="195">
        <v>0</v>
      </c>
      <c r="N6" s="195">
        <v>0.97</v>
      </c>
      <c r="O6" s="195">
        <v>1.61</v>
      </c>
      <c r="P6" s="195">
        <v>2.21</v>
      </c>
      <c r="Q6" s="195">
        <v>3.5</v>
      </c>
      <c r="R6" s="195">
        <v>0.35</v>
      </c>
      <c r="S6" s="195">
        <v>3.7</v>
      </c>
      <c r="T6" s="195">
        <v>0</v>
      </c>
      <c r="U6" s="195">
        <v>3.77</v>
      </c>
      <c r="V6" s="195">
        <v>0.17</v>
      </c>
      <c r="W6" s="195">
        <v>0.35</v>
      </c>
      <c r="X6" s="195">
        <v>1.2</v>
      </c>
      <c r="Y6" s="195">
        <v>0</v>
      </c>
      <c r="Z6" s="195">
        <v>2.2599999999999998</v>
      </c>
      <c r="AA6" s="195">
        <v>0.66</v>
      </c>
      <c r="AB6" s="195">
        <v>0</v>
      </c>
      <c r="AC6" s="195">
        <v>11.91</v>
      </c>
      <c r="AD6" s="195">
        <v>0</v>
      </c>
      <c r="AE6" s="195">
        <v>0</v>
      </c>
      <c r="AF6" s="195">
        <v>0</v>
      </c>
      <c r="AG6" s="195">
        <v>17.82</v>
      </c>
      <c r="AH6" s="195">
        <v>0</v>
      </c>
      <c r="AI6" s="195">
        <v>7.23</v>
      </c>
      <c r="AJ6" s="195">
        <v>0</v>
      </c>
      <c r="AK6" s="195">
        <v>73.349999999999994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16.96</v>
      </c>
      <c r="H7" s="195">
        <v>0</v>
      </c>
      <c r="I7" s="195">
        <v>15.03</v>
      </c>
      <c r="J7" s="195">
        <v>6.68</v>
      </c>
      <c r="K7" s="195">
        <v>125.81</v>
      </c>
      <c r="L7" s="195">
        <v>45.89</v>
      </c>
      <c r="M7" s="195">
        <v>0</v>
      </c>
      <c r="N7" s="195">
        <v>0.97</v>
      </c>
      <c r="O7" s="195">
        <v>1.61</v>
      </c>
      <c r="P7" s="195">
        <v>2.21</v>
      </c>
      <c r="Q7" s="195">
        <v>3.5</v>
      </c>
      <c r="R7" s="195">
        <v>0.35</v>
      </c>
      <c r="S7" s="195">
        <v>3.7</v>
      </c>
      <c r="T7" s="195">
        <v>0</v>
      </c>
      <c r="U7" s="195">
        <v>3.77</v>
      </c>
      <c r="V7" s="195">
        <v>0.17</v>
      </c>
      <c r="W7" s="195">
        <v>0.35</v>
      </c>
      <c r="X7" s="195">
        <v>1.2</v>
      </c>
      <c r="Y7" s="195">
        <v>0</v>
      </c>
      <c r="Z7" s="195">
        <v>2.2599999999999998</v>
      </c>
      <c r="AA7" s="195">
        <v>9.8000000000000007</v>
      </c>
      <c r="AB7" s="195">
        <v>0</v>
      </c>
      <c r="AC7" s="195">
        <v>11.91</v>
      </c>
      <c r="AD7" s="195">
        <v>0</v>
      </c>
      <c r="AE7" s="195">
        <v>0</v>
      </c>
      <c r="AF7" s="195">
        <v>0</v>
      </c>
      <c r="AG7" s="195">
        <v>17.82</v>
      </c>
      <c r="AH7" s="195">
        <v>0</v>
      </c>
      <c r="AI7" s="195">
        <v>7.23</v>
      </c>
      <c r="AJ7" s="195">
        <v>0</v>
      </c>
      <c r="AK7" s="195">
        <v>73.349999999999994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16.96</v>
      </c>
      <c r="H8" s="195">
        <v>0</v>
      </c>
      <c r="I8" s="195">
        <v>15.03</v>
      </c>
      <c r="J8" s="195">
        <v>6.68</v>
      </c>
      <c r="K8" s="195">
        <v>125.81</v>
      </c>
      <c r="L8" s="195">
        <v>45.89</v>
      </c>
      <c r="M8" s="195">
        <v>0</v>
      </c>
      <c r="N8" s="195">
        <v>0.97</v>
      </c>
      <c r="O8" s="195">
        <v>1.61</v>
      </c>
      <c r="P8" s="195">
        <v>2.21</v>
      </c>
      <c r="Q8" s="195">
        <v>3.5</v>
      </c>
      <c r="R8" s="195">
        <v>0.34</v>
      </c>
      <c r="S8" s="195">
        <v>3.7</v>
      </c>
      <c r="T8" s="195">
        <v>0</v>
      </c>
      <c r="U8" s="195">
        <v>3.77</v>
      </c>
      <c r="V8" s="195">
        <v>0.17</v>
      </c>
      <c r="W8" s="195">
        <v>0.35</v>
      </c>
      <c r="X8" s="195">
        <v>1.2</v>
      </c>
      <c r="Y8" s="195">
        <v>0</v>
      </c>
      <c r="Z8" s="195">
        <v>2.2599999999999998</v>
      </c>
      <c r="AA8" s="195">
        <v>10.94</v>
      </c>
      <c r="AB8" s="195">
        <v>0</v>
      </c>
      <c r="AC8" s="195">
        <v>11.91</v>
      </c>
      <c r="AD8" s="195">
        <v>0</v>
      </c>
      <c r="AE8" s="195">
        <v>0</v>
      </c>
      <c r="AF8" s="195">
        <v>0</v>
      </c>
      <c r="AG8" s="195">
        <v>17.82</v>
      </c>
      <c r="AH8" s="195">
        <v>0</v>
      </c>
      <c r="AI8" s="195">
        <v>7.23</v>
      </c>
      <c r="AJ8" s="195">
        <v>0</v>
      </c>
      <c r="AK8" s="195">
        <v>73.349999999999994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16.96</v>
      </c>
      <c r="H9" s="195">
        <v>0</v>
      </c>
      <c r="I9" s="195">
        <v>15.03</v>
      </c>
      <c r="J9" s="195">
        <v>6.68</v>
      </c>
      <c r="K9" s="195">
        <v>125.65</v>
      </c>
      <c r="L9" s="195">
        <v>45.89</v>
      </c>
      <c r="M9" s="195">
        <v>0</v>
      </c>
      <c r="N9" s="195">
        <v>0.97</v>
      </c>
      <c r="O9" s="195">
        <v>1.61</v>
      </c>
      <c r="P9" s="195">
        <v>2.21</v>
      </c>
      <c r="Q9" s="195">
        <v>3.5</v>
      </c>
      <c r="R9" s="195">
        <v>5.93</v>
      </c>
      <c r="S9" s="195">
        <v>3.59</v>
      </c>
      <c r="T9" s="195">
        <v>0</v>
      </c>
      <c r="U9" s="195">
        <v>3.77</v>
      </c>
      <c r="V9" s="195">
        <v>0.17</v>
      </c>
      <c r="W9" s="195">
        <v>0.1</v>
      </c>
      <c r="X9" s="195">
        <v>1.2</v>
      </c>
      <c r="Y9" s="195">
        <v>0</v>
      </c>
      <c r="Z9" s="195">
        <v>2.2599999999999998</v>
      </c>
      <c r="AA9" s="195">
        <v>10.94</v>
      </c>
      <c r="AB9" s="195">
        <v>0</v>
      </c>
      <c r="AC9" s="195">
        <v>11.91</v>
      </c>
      <c r="AD9" s="195">
        <v>0</v>
      </c>
      <c r="AE9" s="195">
        <v>0</v>
      </c>
      <c r="AF9" s="195">
        <v>0</v>
      </c>
      <c r="AG9" s="195">
        <v>17.82</v>
      </c>
      <c r="AH9" s="195">
        <v>0</v>
      </c>
      <c r="AI9" s="195">
        <v>7.23</v>
      </c>
      <c r="AJ9" s="195">
        <v>0</v>
      </c>
      <c r="AK9" s="195">
        <v>73.349999999999994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16.96</v>
      </c>
      <c r="H10" s="195">
        <v>0</v>
      </c>
      <c r="I10" s="195">
        <v>15.03</v>
      </c>
      <c r="J10" s="195">
        <v>6.68</v>
      </c>
      <c r="K10" s="195">
        <v>125.65</v>
      </c>
      <c r="L10" s="195">
        <v>45.89</v>
      </c>
      <c r="M10" s="195">
        <v>0</v>
      </c>
      <c r="N10" s="195">
        <v>0.97</v>
      </c>
      <c r="O10" s="195">
        <v>1.61</v>
      </c>
      <c r="P10" s="195">
        <v>2.21</v>
      </c>
      <c r="Q10" s="195">
        <v>3.5</v>
      </c>
      <c r="R10" s="195">
        <v>5.93</v>
      </c>
      <c r="S10" s="195">
        <v>3.59</v>
      </c>
      <c r="T10" s="195">
        <v>0</v>
      </c>
      <c r="U10" s="195">
        <v>3.77</v>
      </c>
      <c r="V10" s="195">
        <v>0.17</v>
      </c>
      <c r="W10" s="195">
        <v>0.1</v>
      </c>
      <c r="X10" s="195">
        <v>1.2</v>
      </c>
      <c r="Y10" s="195">
        <v>0</v>
      </c>
      <c r="Z10" s="195">
        <v>2.2599999999999998</v>
      </c>
      <c r="AA10" s="195">
        <v>10.94</v>
      </c>
      <c r="AB10" s="195">
        <v>0</v>
      </c>
      <c r="AC10" s="195">
        <v>11.91</v>
      </c>
      <c r="AD10" s="195">
        <v>0</v>
      </c>
      <c r="AE10" s="195">
        <v>0</v>
      </c>
      <c r="AF10" s="195">
        <v>0</v>
      </c>
      <c r="AG10" s="195">
        <v>17.82</v>
      </c>
      <c r="AH10" s="195">
        <v>0</v>
      </c>
      <c r="AI10" s="195">
        <v>7.23</v>
      </c>
      <c r="AJ10" s="195">
        <v>0</v>
      </c>
      <c r="AK10" s="195">
        <v>73.349999999999994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16.96</v>
      </c>
      <c r="H11" s="195">
        <v>0</v>
      </c>
      <c r="I11" s="195">
        <v>15.03</v>
      </c>
      <c r="J11" s="195">
        <v>6.68</v>
      </c>
      <c r="K11" s="195">
        <v>125.65</v>
      </c>
      <c r="L11" s="195">
        <v>45.89</v>
      </c>
      <c r="M11" s="195">
        <v>0</v>
      </c>
      <c r="N11" s="195">
        <v>0.97</v>
      </c>
      <c r="O11" s="195">
        <v>1.61</v>
      </c>
      <c r="P11" s="195">
        <v>2.21</v>
      </c>
      <c r="Q11" s="195">
        <v>3.5</v>
      </c>
      <c r="R11" s="195">
        <v>5.9</v>
      </c>
      <c r="S11" s="195">
        <v>3.59</v>
      </c>
      <c r="T11" s="195">
        <v>0</v>
      </c>
      <c r="U11" s="195">
        <v>3.77</v>
      </c>
      <c r="V11" s="195">
        <v>0.17</v>
      </c>
      <c r="W11" s="195">
        <v>0.1</v>
      </c>
      <c r="X11" s="195">
        <v>1.2</v>
      </c>
      <c r="Y11" s="195">
        <v>0</v>
      </c>
      <c r="Z11" s="195">
        <v>2.2599999999999998</v>
      </c>
      <c r="AA11" s="195">
        <v>10.94</v>
      </c>
      <c r="AB11" s="195">
        <v>0</v>
      </c>
      <c r="AC11" s="195">
        <v>11.91</v>
      </c>
      <c r="AD11" s="195">
        <v>0</v>
      </c>
      <c r="AE11" s="195">
        <v>0</v>
      </c>
      <c r="AF11" s="195">
        <v>0</v>
      </c>
      <c r="AG11" s="195">
        <v>17.82</v>
      </c>
      <c r="AH11" s="195">
        <v>0</v>
      </c>
      <c r="AI11" s="195">
        <v>7.23</v>
      </c>
      <c r="AJ11" s="195">
        <v>0</v>
      </c>
      <c r="AK11" s="195">
        <v>73.349999999999994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16.96</v>
      </c>
      <c r="H12" s="195">
        <v>0</v>
      </c>
      <c r="I12" s="195">
        <v>15.03</v>
      </c>
      <c r="J12" s="195">
        <v>6.68</v>
      </c>
      <c r="K12" s="195">
        <v>125.65</v>
      </c>
      <c r="L12" s="195">
        <v>45.89</v>
      </c>
      <c r="M12" s="195">
        <v>0</v>
      </c>
      <c r="N12" s="195">
        <v>0.97</v>
      </c>
      <c r="O12" s="195">
        <v>1.61</v>
      </c>
      <c r="P12" s="195">
        <v>2.21</v>
      </c>
      <c r="Q12" s="195">
        <v>3.5</v>
      </c>
      <c r="R12" s="195">
        <v>5.9</v>
      </c>
      <c r="S12" s="195">
        <v>3.59</v>
      </c>
      <c r="T12" s="195">
        <v>0</v>
      </c>
      <c r="U12" s="195">
        <v>3.77</v>
      </c>
      <c r="V12" s="195">
        <v>5.27</v>
      </c>
      <c r="W12" s="195">
        <v>5.87</v>
      </c>
      <c r="X12" s="195">
        <v>1.2</v>
      </c>
      <c r="Y12" s="195">
        <v>0</v>
      </c>
      <c r="Z12" s="195">
        <v>37.770000000000003</v>
      </c>
      <c r="AA12" s="195">
        <v>10.94</v>
      </c>
      <c r="AB12" s="195">
        <v>0</v>
      </c>
      <c r="AC12" s="195">
        <v>11.92</v>
      </c>
      <c r="AD12" s="195">
        <v>0</v>
      </c>
      <c r="AE12" s="195">
        <v>0</v>
      </c>
      <c r="AF12" s="195">
        <v>0</v>
      </c>
      <c r="AG12" s="195">
        <v>17.82</v>
      </c>
      <c r="AH12" s="195">
        <v>0</v>
      </c>
      <c r="AI12" s="195">
        <v>7.23</v>
      </c>
      <c r="AJ12" s="195">
        <v>0</v>
      </c>
      <c r="AK12" s="195">
        <v>73.349999999999994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16.96</v>
      </c>
      <c r="H13" s="195">
        <v>0</v>
      </c>
      <c r="I13" s="195">
        <v>15.03</v>
      </c>
      <c r="J13" s="195">
        <v>6.68</v>
      </c>
      <c r="K13" s="195">
        <v>125.65</v>
      </c>
      <c r="L13" s="195">
        <v>45.89</v>
      </c>
      <c r="M13" s="195">
        <v>0</v>
      </c>
      <c r="N13" s="195">
        <v>0.97</v>
      </c>
      <c r="O13" s="195">
        <v>1.61</v>
      </c>
      <c r="P13" s="195">
        <v>2.21</v>
      </c>
      <c r="Q13" s="195">
        <v>3.5</v>
      </c>
      <c r="R13" s="195">
        <v>5.89</v>
      </c>
      <c r="S13" s="195">
        <v>3.59</v>
      </c>
      <c r="T13" s="195">
        <v>0</v>
      </c>
      <c r="U13" s="195">
        <v>3.77</v>
      </c>
      <c r="V13" s="195">
        <v>5.27</v>
      </c>
      <c r="W13" s="195">
        <v>5.87</v>
      </c>
      <c r="X13" s="195">
        <v>17.649999999999999</v>
      </c>
      <c r="Y13" s="195">
        <v>0</v>
      </c>
      <c r="Z13" s="195">
        <v>37.770000000000003</v>
      </c>
      <c r="AA13" s="195">
        <v>10.94</v>
      </c>
      <c r="AB13" s="195">
        <v>0</v>
      </c>
      <c r="AC13" s="195">
        <v>11.92</v>
      </c>
      <c r="AD13" s="195">
        <v>0</v>
      </c>
      <c r="AE13" s="195">
        <v>0</v>
      </c>
      <c r="AF13" s="195">
        <v>0</v>
      </c>
      <c r="AG13" s="195">
        <v>17.82</v>
      </c>
      <c r="AH13" s="195">
        <v>0</v>
      </c>
      <c r="AI13" s="195">
        <v>7.23</v>
      </c>
      <c r="AJ13" s="195">
        <v>0</v>
      </c>
      <c r="AK13" s="195">
        <v>73.349999999999994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16.96</v>
      </c>
      <c r="H14" s="195">
        <v>0</v>
      </c>
      <c r="I14" s="195">
        <v>15.03</v>
      </c>
      <c r="J14" s="195">
        <v>6.68</v>
      </c>
      <c r="K14" s="195">
        <v>125.65</v>
      </c>
      <c r="L14" s="195">
        <v>45.89</v>
      </c>
      <c r="M14" s="195">
        <v>0</v>
      </c>
      <c r="N14" s="195">
        <v>0.97</v>
      </c>
      <c r="O14" s="195">
        <v>1.61</v>
      </c>
      <c r="P14" s="195">
        <v>2.21</v>
      </c>
      <c r="Q14" s="195">
        <v>3.5</v>
      </c>
      <c r="R14" s="195">
        <v>5.89</v>
      </c>
      <c r="S14" s="195">
        <v>3.59</v>
      </c>
      <c r="T14" s="195">
        <v>0</v>
      </c>
      <c r="U14" s="195">
        <v>3.77</v>
      </c>
      <c r="V14" s="195">
        <v>5.27</v>
      </c>
      <c r="W14" s="195">
        <v>5.87</v>
      </c>
      <c r="X14" s="195">
        <v>18.75</v>
      </c>
      <c r="Y14" s="195">
        <v>0</v>
      </c>
      <c r="Z14" s="195">
        <v>37.770000000000003</v>
      </c>
      <c r="AA14" s="195">
        <v>10.94</v>
      </c>
      <c r="AB14" s="195">
        <v>0</v>
      </c>
      <c r="AC14" s="195">
        <v>11.92</v>
      </c>
      <c r="AD14" s="195">
        <v>0</v>
      </c>
      <c r="AE14" s="195">
        <v>0</v>
      </c>
      <c r="AF14" s="195">
        <v>0</v>
      </c>
      <c r="AG14" s="195">
        <v>17.82</v>
      </c>
      <c r="AH14" s="195">
        <v>0</v>
      </c>
      <c r="AI14" s="195">
        <v>7.23</v>
      </c>
      <c r="AJ14" s="195">
        <v>0</v>
      </c>
      <c r="AK14" s="195">
        <v>73.349999999999994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16.96</v>
      </c>
      <c r="H15" s="195">
        <v>0</v>
      </c>
      <c r="I15" s="195">
        <v>15.03</v>
      </c>
      <c r="J15" s="195">
        <v>6.68</v>
      </c>
      <c r="K15" s="195">
        <v>125.65</v>
      </c>
      <c r="L15" s="195">
        <v>45.89</v>
      </c>
      <c r="M15" s="195">
        <v>0</v>
      </c>
      <c r="N15" s="195">
        <v>0.97</v>
      </c>
      <c r="O15" s="195">
        <v>1.61</v>
      </c>
      <c r="P15" s="195">
        <v>2.21</v>
      </c>
      <c r="Q15" s="195">
        <v>3.5</v>
      </c>
      <c r="R15" s="195">
        <v>5.89</v>
      </c>
      <c r="S15" s="195">
        <v>3.59</v>
      </c>
      <c r="T15" s="195">
        <v>0</v>
      </c>
      <c r="U15" s="195">
        <v>3.77</v>
      </c>
      <c r="V15" s="195">
        <v>5.27</v>
      </c>
      <c r="W15" s="195">
        <v>5.87</v>
      </c>
      <c r="X15" s="195">
        <v>20.05</v>
      </c>
      <c r="Y15" s="195">
        <v>0</v>
      </c>
      <c r="Z15" s="195">
        <v>37.770000000000003</v>
      </c>
      <c r="AA15" s="195">
        <v>10.94</v>
      </c>
      <c r="AB15" s="195">
        <v>0</v>
      </c>
      <c r="AC15" s="195">
        <v>11.92</v>
      </c>
      <c r="AD15" s="195">
        <v>0</v>
      </c>
      <c r="AE15" s="195">
        <v>0</v>
      </c>
      <c r="AF15" s="195">
        <v>0</v>
      </c>
      <c r="AG15" s="195">
        <v>17.62</v>
      </c>
      <c r="AH15" s="195">
        <v>0</v>
      </c>
      <c r="AI15" s="195">
        <v>7.23</v>
      </c>
      <c r="AJ15" s="195">
        <v>0</v>
      </c>
      <c r="AK15" s="195">
        <v>73.349999999999994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16.96</v>
      </c>
      <c r="H16" s="195">
        <v>0</v>
      </c>
      <c r="I16" s="195">
        <v>15.03</v>
      </c>
      <c r="J16" s="195">
        <v>6.68</v>
      </c>
      <c r="K16" s="195">
        <v>125.65</v>
      </c>
      <c r="L16" s="195">
        <v>45.89</v>
      </c>
      <c r="M16" s="195">
        <v>0</v>
      </c>
      <c r="N16" s="195">
        <v>0.97</v>
      </c>
      <c r="O16" s="195">
        <v>1.61</v>
      </c>
      <c r="P16" s="195">
        <v>2.21</v>
      </c>
      <c r="Q16" s="195">
        <v>3.5</v>
      </c>
      <c r="R16" s="195">
        <v>5.89</v>
      </c>
      <c r="S16" s="195">
        <v>3.59</v>
      </c>
      <c r="T16" s="195">
        <v>0</v>
      </c>
      <c r="U16" s="195">
        <v>3.77</v>
      </c>
      <c r="V16" s="195">
        <v>5.27</v>
      </c>
      <c r="W16" s="195">
        <v>5.87</v>
      </c>
      <c r="X16" s="195">
        <v>20.05</v>
      </c>
      <c r="Y16" s="195">
        <v>0</v>
      </c>
      <c r="Z16" s="195">
        <v>37.770000000000003</v>
      </c>
      <c r="AA16" s="195">
        <v>10.94</v>
      </c>
      <c r="AB16" s="195">
        <v>0</v>
      </c>
      <c r="AC16" s="195">
        <v>11.92</v>
      </c>
      <c r="AD16" s="195">
        <v>0</v>
      </c>
      <c r="AE16" s="195">
        <v>0</v>
      </c>
      <c r="AF16" s="195">
        <v>0</v>
      </c>
      <c r="AG16" s="195">
        <v>17.62</v>
      </c>
      <c r="AH16" s="195">
        <v>0</v>
      </c>
      <c r="AI16" s="195">
        <v>7.23</v>
      </c>
      <c r="AJ16" s="195">
        <v>0</v>
      </c>
      <c r="AK16" s="195">
        <v>73.349999999999994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16.96</v>
      </c>
      <c r="H17" s="195">
        <v>0</v>
      </c>
      <c r="I17" s="195">
        <v>15.03</v>
      </c>
      <c r="J17" s="195">
        <v>6.68</v>
      </c>
      <c r="K17" s="195">
        <v>125.65</v>
      </c>
      <c r="L17" s="195">
        <v>45.89</v>
      </c>
      <c r="M17" s="195">
        <v>0</v>
      </c>
      <c r="N17" s="195">
        <v>0.97</v>
      </c>
      <c r="O17" s="195">
        <v>1.61</v>
      </c>
      <c r="P17" s="195">
        <v>2.21</v>
      </c>
      <c r="Q17" s="195">
        <v>3.5</v>
      </c>
      <c r="R17" s="195">
        <v>5.89</v>
      </c>
      <c r="S17" s="195">
        <v>3.59</v>
      </c>
      <c r="T17" s="195">
        <v>0</v>
      </c>
      <c r="U17" s="195">
        <v>3.77</v>
      </c>
      <c r="V17" s="195">
        <v>5.27</v>
      </c>
      <c r="W17" s="195">
        <v>5.87</v>
      </c>
      <c r="X17" s="195">
        <v>18.13</v>
      </c>
      <c r="Y17" s="195">
        <v>0</v>
      </c>
      <c r="Z17" s="195">
        <v>37.770000000000003</v>
      </c>
      <c r="AA17" s="195">
        <v>10.94</v>
      </c>
      <c r="AB17" s="195">
        <v>0</v>
      </c>
      <c r="AC17" s="195">
        <v>11.92</v>
      </c>
      <c r="AD17" s="195">
        <v>0</v>
      </c>
      <c r="AE17" s="195">
        <v>0</v>
      </c>
      <c r="AF17" s="195">
        <v>0</v>
      </c>
      <c r="AG17" s="195">
        <v>17.62</v>
      </c>
      <c r="AH17" s="195">
        <v>0</v>
      </c>
      <c r="AI17" s="195">
        <v>7.23</v>
      </c>
      <c r="AJ17" s="195">
        <v>0</v>
      </c>
      <c r="AK17" s="195">
        <v>73.349999999999994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16.96</v>
      </c>
      <c r="H18" s="195">
        <v>0</v>
      </c>
      <c r="I18" s="195">
        <v>15.03</v>
      </c>
      <c r="J18" s="195">
        <v>6.68</v>
      </c>
      <c r="K18" s="195">
        <v>125.65</v>
      </c>
      <c r="L18" s="195">
        <v>45.89</v>
      </c>
      <c r="M18" s="195">
        <v>0</v>
      </c>
      <c r="N18" s="195">
        <v>0.97</v>
      </c>
      <c r="O18" s="195">
        <v>1.61</v>
      </c>
      <c r="P18" s="195">
        <v>2.21</v>
      </c>
      <c r="Q18" s="195">
        <v>3.5</v>
      </c>
      <c r="R18" s="195">
        <v>5.89</v>
      </c>
      <c r="S18" s="195">
        <v>3.59</v>
      </c>
      <c r="T18" s="195">
        <v>0</v>
      </c>
      <c r="U18" s="195">
        <v>3.77</v>
      </c>
      <c r="V18" s="195">
        <v>5.27</v>
      </c>
      <c r="W18" s="195">
        <v>5.87</v>
      </c>
      <c r="X18" s="195">
        <v>15.31</v>
      </c>
      <c r="Y18" s="195">
        <v>0</v>
      </c>
      <c r="Z18" s="195">
        <v>37.770000000000003</v>
      </c>
      <c r="AA18" s="195">
        <v>10.94</v>
      </c>
      <c r="AB18" s="195">
        <v>0</v>
      </c>
      <c r="AC18" s="195">
        <v>11.92</v>
      </c>
      <c r="AD18" s="195">
        <v>0</v>
      </c>
      <c r="AE18" s="195">
        <v>0</v>
      </c>
      <c r="AF18" s="195">
        <v>0</v>
      </c>
      <c r="AG18" s="195">
        <v>17.62</v>
      </c>
      <c r="AH18" s="195">
        <v>0</v>
      </c>
      <c r="AI18" s="195">
        <v>7.23</v>
      </c>
      <c r="AJ18" s="195">
        <v>0</v>
      </c>
      <c r="AK18" s="195">
        <v>73.349999999999994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16.96</v>
      </c>
      <c r="H19" s="195">
        <v>0</v>
      </c>
      <c r="I19" s="195">
        <v>15.03</v>
      </c>
      <c r="J19" s="195">
        <v>6.68</v>
      </c>
      <c r="K19" s="195">
        <v>125.65</v>
      </c>
      <c r="L19" s="195">
        <v>45.89</v>
      </c>
      <c r="M19" s="195">
        <v>0</v>
      </c>
      <c r="N19" s="195">
        <v>0.97</v>
      </c>
      <c r="O19" s="195">
        <v>1.61</v>
      </c>
      <c r="P19" s="195">
        <v>2.21</v>
      </c>
      <c r="Q19" s="195">
        <v>3.5</v>
      </c>
      <c r="R19" s="195">
        <v>5.89</v>
      </c>
      <c r="S19" s="195">
        <v>3.59</v>
      </c>
      <c r="T19" s="195">
        <v>0</v>
      </c>
      <c r="U19" s="195">
        <v>3.77</v>
      </c>
      <c r="V19" s="195">
        <v>2.96</v>
      </c>
      <c r="W19" s="195">
        <v>5.87</v>
      </c>
      <c r="X19" s="195">
        <v>20.05</v>
      </c>
      <c r="Y19" s="195">
        <v>0</v>
      </c>
      <c r="Z19" s="195">
        <v>37.770000000000003</v>
      </c>
      <c r="AA19" s="195">
        <v>10.94</v>
      </c>
      <c r="AB19" s="195">
        <v>0</v>
      </c>
      <c r="AC19" s="195">
        <v>11.92</v>
      </c>
      <c r="AD19" s="195">
        <v>0</v>
      </c>
      <c r="AE19" s="195">
        <v>0</v>
      </c>
      <c r="AF19" s="195">
        <v>0</v>
      </c>
      <c r="AG19" s="195">
        <v>17.62</v>
      </c>
      <c r="AH19" s="195">
        <v>0</v>
      </c>
      <c r="AI19" s="195">
        <v>7.23</v>
      </c>
      <c r="AJ19" s="195">
        <v>0</v>
      </c>
      <c r="AK19" s="195">
        <v>73.349999999999994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16.96</v>
      </c>
      <c r="H20" s="195">
        <v>0</v>
      </c>
      <c r="I20" s="195">
        <v>15.03</v>
      </c>
      <c r="J20" s="195">
        <v>6.68</v>
      </c>
      <c r="K20" s="195">
        <v>125.65</v>
      </c>
      <c r="L20" s="195">
        <v>45.89</v>
      </c>
      <c r="M20" s="195">
        <v>0</v>
      </c>
      <c r="N20" s="195">
        <v>0.97</v>
      </c>
      <c r="O20" s="195">
        <v>1.61</v>
      </c>
      <c r="P20" s="195">
        <v>2.21</v>
      </c>
      <c r="Q20" s="195">
        <v>3.5</v>
      </c>
      <c r="R20" s="195">
        <v>5.89</v>
      </c>
      <c r="S20" s="195">
        <v>3.59</v>
      </c>
      <c r="T20" s="195">
        <v>0</v>
      </c>
      <c r="U20" s="195">
        <v>3.77</v>
      </c>
      <c r="V20" s="195">
        <v>2.96</v>
      </c>
      <c r="W20" s="195">
        <v>5.87</v>
      </c>
      <c r="X20" s="195">
        <v>20.05</v>
      </c>
      <c r="Y20" s="195">
        <v>0</v>
      </c>
      <c r="Z20" s="195">
        <v>37.770000000000003</v>
      </c>
      <c r="AA20" s="195">
        <v>10.94</v>
      </c>
      <c r="AB20" s="195">
        <v>0</v>
      </c>
      <c r="AC20" s="195">
        <v>11.91</v>
      </c>
      <c r="AD20" s="195">
        <v>0</v>
      </c>
      <c r="AE20" s="195">
        <v>0</v>
      </c>
      <c r="AF20" s="195">
        <v>0</v>
      </c>
      <c r="AG20" s="195">
        <v>17.62</v>
      </c>
      <c r="AH20" s="195">
        <v>0</v>
      </c>
      <c r="AI20" s="195">
        <v>7.23</v>
      </c>
      <c r="AJ20" s="195">
        <v>0</v>
      </c>
      <c r="AK20" s="195">
        <v>73.349999999999994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16.96</v>
      </c>
      <c r="H21" s="195">
        <v>0</v>
      </c>
      <c r="I21" s="195">
        <v>15.03</v>
      </c>
      <c r="J21" s="195">
        <v>6.68</v>
      </c>
      <c r="K21" s="195">
        <v>125.03</v>
      </c>
      <c r="L21" s="195">
        <v>45.89</v>
      </c>
      <c r="M21" s="195">
        <v>0</v>
      </c>
      <c r="N21" s="195">
        <v>0.97</v>
      </c>
      <c r="O21" s="195">
        <v>1.61</v>
      </c>
      <c r="P21" s="195">
        <v>2.21</v>
      </c>
      <c r="Q21" s="195">
        <v>3.5</v>
      </c>
      <c r="R21" s="195">
        <v>5.87</v>
      </c>
      <c r="S21" s="195">
        <v>3.23</v>
      </c>
      <c r="T21" s="195">
        <v>0</v>
      </c>
      <c r="U21" s="195">
        <v>3.77</v>
      </c>
      <c r="V21" s="195">
        <v>0</v>
      </c>
      <c r="W21" s="195">
        <v>5.87</v>
      </c>
      <c r="X21" s="195">
        <v>20.05</v>
      </c>
      <c r="Y21" s="195">
        <v>0</v>
      </c>
      <c r="Z21" s="195">
        <v>37.770000000000003</v>
      </c>
      <c r="AA21" s="195">
        <v>10.94</v>
      </c>
      <c r="AB21" s="195">
        <v>0</v>
      </c>
      <c r="AC21" s="195">
        <v>11.55</v>
      </c>
      <c r="AD21" s="195">
        <v>0</v>
      </c>
      <c r="AE21" s="195">
        <v>0</v>
      </c>
      <c r="AF21" s="195">
        <v>0</v>
      </c>
      <c r="AG21" s="195">
        <v>17.62</v>
      </c>
      <c r="AH21" s="195">
        <v>0</v>
      </c>
      <c r="AI21" s="195">
        <v>7.23</v>
      </c>
      <c r="AJ21" s="195">
        <v>0</v>
      </c>
      <c r="AK21" s="195">
        <v>73.349999999999994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16.96</v>
      </c>
      <c r="H22" s="195">
        <v>0</v>
      </c>
      <c r="I22" s="195">
        <v>15.03</v>
      </c>
      <c r="J22" s="195">
        <v>6.68</v>
      </c>
      <c r="K22" s="195">
        <v>125.03</v>
      </c>
      <c r="L22" s="195">
        <v>45.89</v>
      </c>
      <c r="M22" s="195">
        <v>0</v>
      </c>
      <c r="N22" s="195">
        <v>0.97</v>
      </c>
      <c r="O22" s="195">
        <v>1.61</v>
      </c>
      <c r="P22" s="195">
        <v>2.21</v>
      </c>
      <c r="Q22" s="195">
        <v>3.5</v>
      </c>
      <c r="R22" s="195">
        <v>5.87</v>
      </c>
      <c r="S22" s="195">
        <v>3.23</v>
      </c>
      <c r="T22" s="195">
        <v>0</v>
      </c>
      <c r="U22" s="195">
        <v>3.77</v>
      </c>
      <c r="V22" s="195">
        <v>0</v>
      </c>
      <c r="W22" s="195">
        <v>5.87</v>
      </c>
      <c r="X22" s="195">
        <v>20.05</v>
      </c>
      <c r="Y22" s="195">
        <v>0</v>
      </c>
      <c r="Z22" s="195">
        <v>37.770000000000003</v>
      </c>
      <c r="AA22" s="195">
        <v>10.94</v>
      </c>
      <c r="AB22" s="195">
        <v>0</v>
      </c>
      <c r="AC22" s="195">
        <v>11.55</v>
      </c>
      <c r="AD22" s="195">
        <v>0</v>
      </c>
      <c r="AE22" s="195">
        <v>0</v>
      </c>
      <c r="AF22" s="195">
        <v>0</v>
      </c>
      <c r="AG22" s="195">
        <v>17.62</v>
      </c>
      <c r="AH22" s="195">
        <v>0</v>
      </c>
      <c r="AI22" s="195">
        <v>7.23</v>
      </c>
      <c r="AJ22" s="195">
        <v>0</v>
      </c>
      <c r="AK22" s="195">
        <v>73.349999999999994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16.96</v>
      </c>
      <c r="H23" s="195">
        <v>0</v>
      </c>
      <c r="I23" s="195">
        <v>15.03</v>
      </c>
      <c r="J23" s="195">
        <v>6.68</v>
      </c>
      <c r="K23" s="195">
        <v>125.04</v>
      </c>
      <c r="L23" s="195">
        <v>45.89</v>
      </c>
      <c r="M23" s="195">
        <v>0</v>
      </c>
      <c r="N23" s="195">
        <v>0.97</v>
      </c>
      <c r="O23" s="195">
        <v>1.61</v>
      </c>
      <c r="P23" s="195">
        <v>2.21</v>
      </c>
      <c r="Q23" s="195">
        <v>3.5</v>
      </c>
      <c r="R23" s="195">
        <v>5.87</v>
      </c>
      <c r="S23" s="195">
        <v>3.29</v>
      </c>
      <c r="T23" s="195">
        <v>0</v>
      </c>
      <c r="U23" s="195">
        <v>3.77</v>
      </c>
      <c r="V23" s="195">
        <v>0</v>
      </c>
      <c r="W23" s="195">
        <v>5.87</v>
      </c>
      <c r="X23" s="195">
        <v>20.05</v>
      </c>
      <c r="Y23" s="195">
        <v>0</v>
      </c>
      <c r="Z23" s="195">
        <v>37.770000000000003</v>
      </c>
      <c r="AA23" s="195">
        <v>10.94</v>
      </c>
      <c r="AB23" s="195">
        <v>0</v>
      </c>
      <c r="AC23" s="195">
        <v>11.55</v>
      </c>
      <c r="AD23" s="195">
        <v>0</v>
      </c>
      <c r="AE23" s="195">
        <v>0</v>
      </c>
      <c r="AF23" s="195">
        <v>0</v>
      </c>
      <c r="AG23" s="195">
        <v>17.82</v>
      </c>
      <c r="AH23" s="195">
        <v>0</v>
      </c>
      <c r="AI23" s="195">
        <v>7.23</v>
      </c>
      <c r="AJ23" s="195">
        <v>0</v>
      </c>
      <c r="AK23" s="195">
        <v>73.349999999999994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16.96</v>
      </c>
      <c r="H24" s="195">
        <v>0</v>
      </c>
      <c r="I24" s="195">
        <v>15.03</v>
      </c>
      <c r="J24" s="195">
        <v>6.68</v>
      </c>
      <c r="K24" s="195">
        <v>125.04</v>
      </c>
      <c r="L24" s="195">
        <v>45.65</v>
      </c>
      <c r="M24" s="195">
        <v>0</v>
      </c>
      <c r="N24" s="195">
        <v>0.97</v>
      </c>
      <c r="O24" s="195">
        <v>1.61</v>
      </c>
      <c r="P24" s="195">
        <v>2.21</v>
      </c>
      <c r="Q24" s="195">
        <v>3.5</v>
      </c>
      <c r="R24" s="195">
        <v>5.87</v>
      </c>
      <c r="S24" s="195">
        <v>3.29</v>
      </c>
      <c r="T24" s="195">
        <v>0</v>
      </c>
      <c r="U24" s="195">
        <v>3.77</v>
      </c>
      <c r="V24" s="195">
        <v>0</v>
      </c>
      <c r="W24" s="195">
        <v>5.87</v>
      </c>
      <c r="X24" s="195">
        <v>20.05</v>
      </c>
      <c r="Y24" s="195">
        <v>0</v>
      </c>
      <c r="Z24" s="195">
        <v>37.770000000000003</v>
      </c>
      <c r="AA24" s="195">
        <v>10.94</v>
      </c>
      <c r="AB24" s="195">
        <v>0</v>
      </c>
      <c r="AC24" s="195">
        <v>11.55</v>
      </c>
      <c r="AD24" s="195">
        <v>0</v>
      </c>
      <c r="AE24" s="195">
        <v>0</v>
      </c>
      <c r="AF24" s="195">
        <v>0</v>
      </c>
      <c r="AG24" s="195">
        <v>17.82</v>
      </c>
      <c r="AH24" s="195">
        <v>0</v>
      </c>
      <c r="AI24" s="195">
        <v>7.23</v>
      </c>
      <c r="AJ24" s="195">
        <v>0</v>
      </c>
      <c r="AK24" s="195">
        <v>73.349999999999994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16.96</v>
      </c>
      <c r="H25" s="195">
        <v>0</v>
      </c>
      <c r="I25" s="195">
        <v>15.03</v>
      </c>
      <c r="J25" s="195">
        <v>6.68</v>
      </c>
      <c r="K25" s="195">
        <v>125.04</v>
      </c>
      <c r="L25" s="195">
        <v>45.68</v>
      </c>
      <c r="M25" s="195">
        <v>0</v>
      </c>
      <c r="N25" s="195">
        <v>0.97</v>
      </c>
      <c r="O25" s="195">
        <v>1.61</v>
      </c>
      <c r="P25" s="195">
        <v>2.21</v>
      </c>
      <c r="Q25" s="195">
        <v>3.5</v>
      </c>
      <c r="R25" s="195">
        <v>5.87</v>
      </c>
      <c r="S25" s="195">
        <v>3.29</v>
      </c>
      <c r="T25" s="195">
        <v>0</v>
      </c>
      <c r="U25" s="195">
        <v>9.25</v>
      </c>
      <c r="V25" s="195">
        <v>0</v>
      </c>
      <c r="W25" s="195">
        <v>0.34</v>
      </c>
      <c r="X25" s="195">
        <v>2.88</v>
      </c>
      <c r="Y25" s="195">
        <v>0</v>
      </c>
      <c r="Z25" s="195">
        <v>2.2599999999999998</v>
      </c>
      <c r="AA25" s="195">
        <v>10.94</v>
      </c>
      <c r="AB25" s="195">
        <v>0</v>
      </c>
      <c r="AC25" s="195">
        <v>11.55</v>
      </c>
      <c r="AD25" s="195">
        <v>0</v>
      </c>
      <c r="AE25" s="195">
        <v>0</v>
      </c>
      <c r="AF25" s="195">
        <v>0</v>
      </c>
      <c r="AG25" s="195">
        <v>17.82</v>
      </c>
      <c r="AH25" s="195">
        <v>0</v>
      </c>
      <c r="AI25" s="195">
        <v>7.23</v>
      </c>
      <c r="AJ25" s="195">
        <v>0</v>
      </c>
      <c r="AK25" s="195">
        <v>73.349999999999994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16.96</v>
      </c>
      <c r="H26" s="195">
        <v>0</v>
      </c>
      <c r="I26" s="195">
        <v>15.03</v>
      </c>
      <c r="J26" s="195">
        <v>6.68</v>
      </c>
      <c r="K26" s="195">
        <v>125.04</v>
      </c>
      <c r="L26" s="195">
        <v>45.68</v>
      </c>
      <c r="M26" s="195">
        <v>0</v>
      </c>
      <c r="N26" s="195">
        <v>0.97</v>
      </c>
      <c r="O26" s="195">
        <v>1.61</v>
      </c>
      <c r="P26" s="195">
        <v>2.21</v>
      </c>
      <c r="Q26" s="195">
        <v>3.5</v>
      </c>
      <c r="R26" s="195">
        <v>5.87</v>
      </c>
      <c r="S26" s="195">
        <v>3.29</v>
      </c>
      <c r="T26" s="195">
        <v>0</v>
      </c>
      <c r="U26" s="195">
        <v>9.25</v>
      </c>
      <c r="V26" s="195">
        <v>0</v>
      </c>
      <c r="W26" s="195">
        <v>0.34</v>
      </c>
      <c r="X26" s="195">
        <v>1.2</v>
      </c>
      <c r="Y26" s="195">
        <v>0</v>
      </c>
      <c r="Z26" s="195">
        <v>2.2599999999999998</v>
      </c>
      <c r="AA26" s="195">
        <v>10.94</v>
      </c>
      <c r="AB26" s="195">
        <v>0</v>
      </c>
      <c r="AC26" s="195">
        <v>11.55</v>
      </c>
      <c r="AD26" s="195">
        <v>0</v>
      </c>
      <c r="AE26" s="195">
        <v>0</v>
      </c>
      <c r="AF26" s="195">
        <v>0</v>
      </c>
      <c r="AG26" s="195">
        <v>17.82</v>
      </c>
      <c r="AH26" s="195">
        <v>0</v>
      </c>
      <c r="AI26" s="195">
        <v>7.23</v>
      </c>
      <c r="AJ26" s="195">
        <v>0</v>
      </c>
      <c r="AK26" s="195">
        <v>73.349999999999994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15.59</v>
      </c>
      <c r="J27" s="195">
        <v>5.57</v>
      </c>
      <c r="K27" s="195">
        <v>125.04</v>
      </c>
      <c r="L27" s="195">
        <v>45.68</v>
      </c>
      <c r="M27" s="195">
        <v>0</v>
      </c>
      <c r="N27" s="195">
        <v>0.97</v>
      </c>
      <c r="O27" s="195">
        <v>1.61</v>
      </c>
      <c r="P27" s="195">
        <v>2.21</v>
      </c>
      <c r="Q27" s="195">
        <v>3.5</v>
      </c>
      <c r="R27" s="195">
        <v>5.77</v>
      </c>
      <c r="S27" s="195">
        <v>3.29</v>
      </c>
      <c r="T27" s="195">
        <v>0</v>
      </c>
      <c r="U27" s="195">
        <v>9.18</v>
      </c>
      <c r="V27" s="195">
        <v>0</v>
      </c>
      <c r="W27" s="195">
        <v>0.35</v>
      </c>
      <c r="X27" s="195">
        <v>1.2</v>
      </c>
      <c r="Y27" s="195">
        <v>0</v>
      </c>
      <c r="Z27" s="195">
        <v>2.2599999999999998</v>
      </c>
      <c r="AA27" s="195">
        <v>10.94</v>
      </c>
      <c r="AB27" s="195">
        <v>0</v>
      </c>
      <c r="AC27" s="195">
        <v>11.92</v>
      </c>
      <c r="AD27" s="195">
        <v>0</v>
      </c>
      <c r="AE27" s="195">
        <v>0</v>
      </c>
      <c r="AF27" s="195">
        <v>0</v>
      </c>
      <c r="AG27" s="195">
        <v>17.82</v>
      </c>
      <c r="AH27" s="195">
        <v>0</v>
      </c>
      <c r="AI27" s="195">
        <v>7.23</v>
      </c>
      <c r="AJ27" s="195">
        <v>0</v>
      </c>
      <c r="AK27" s="195">
        <v>73.349999999999994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15.59</v>
      </c>
      <c r="J28" s="195">
        <v>5.57</v>
      </c>
      <c r="K28" s="195">
        <v>125.04</v>
      </c>
      <c r="L28" s="195">
        <v>45.68</v>
      </c>
      <c r="M28" s="195">
        <v>0</v>
      </c>
      <c r="N28" s="195">
        <v>0.97</v>
      </c>
      <c r="O28" s="195">
        <v>1.61</v>
      </c>
      <c r="P28" s="195">
        <v>2.21</v>
      </c>
      <c r="Q28" s="195">
        <v>3.5</v>
      </c>
      <c r="R28" s="195">
        <v>5.77</v>
      </c>
      <c r="S28" s="195">
        <v>3.29</v>
      </c>
      <c r="T28" s="195">
        <v>0</v>
      </c>
      <c r="U28" s="195">
        <v>9.18</v>
      </c>
      <c r="V28" s="195">
        <v>0</v>
      </c>
      <c r="W28" s="195">
        <v>0.35</v>
      </c>
      <c r="X28" s="195">
        <v>1.2</v>
      </c>
      <c r="Y28" s="195">
        <v>0</v>
      </c>
      <c r="Z28" s="195">
        <v>2.2599999999999998</v>
      </c>
      <c r="AA28" s="195">
        <v>10.94</v>
      </c>
      <c r="AB28" s="195">
        <v>0</v>
      </c>
      <c r="AC28" s="195">
        <v>11.92</v>
      </c>
      <c r="AD28" s="195">
        <v>0</v>
      </c>
      <c r="AE28" s="195">
        <v>0</v>
      </c>
      <c r="AF28" s="195">
        <v>0</v>
      </c>
      <c r="AG28" s="195">
        <v>17.82</v>
      </c>
      <c r="AH28" s="195">
        <v>0</v>
      </c>
      <c r="AI28" s="195">
        <v>7.23</v>
      </c>
      <c r="AJ28" s="195">
        <v>0</v>
      </c>
      <c r="AK28" s="195">
        <v>73.349999999999994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15.59</v>
      </c>
      <c r="J29" s="195">
        <v>5.57</v>
      </c>
      <c r="K29" s="195">
        <v>125.04</v>
      </c>
      <c r="L29" s="195">
        <v>45.68</v>
      </c>
      <c r="M29" s="195">
        <v>0</v>
      </c>
      <c r="N29" s="195">
        <v>0.97</v>
      </c>
      <c r="O29" s="195">
        <v>1.61</v>
      </c>
      <c r="P29" s="195">
        <v>2.21</v>
      </c>
      <c r="Q29" s="195">
        <v>3.5</v>
      </c>
      <c r="R29" s="195">
        <v>5.77</v>
      </c>
      <c r="S29" s="195">
        <v>3.29</v>
      </c>
      <c r="T29" s="195">
        <v>0</v>
      </c>
      <c r="U29" s="195">
        <v>9.18</v>
      </c>
      <c r="V29" s="195">
        <v>0</v>
      </c>
      <c r="W29" s="195">
        <v>0.35</v>
      </c>
      <c r="X29" s="195">
        <v>1.2</v>
      </c>
      <c r="Y29" s="195">
        <v>0</v>
      </c>
      <c r="Z29" s="195">
        <v>2.2599999999999998</v>
      </c>
      <c r="AA29" s="195">
        <v>10.94</v>
      </c>
      <c r="AB29" s="195">
        <v>0</v>
      </c>
      <c r="AC29" s="195">
        <v>11.92</v>
      </c>
      <c r="AD29" s="195">
        <v>0</v>
      </c>
      <c r="AE29" s="195">
        <v>0</v>
      </c>
      <c r="AF29" s="195">
        <v>0</v>
      </c>
      <c r="AG29" s="195">
        <v>17.82</v>
      </c>
      <c r="AH29" s="195">
        <v>0</v>
      </c>
      <c r="AI29" s="195">
        <v>7.23</v>
      </c>
      <c r="AJ29" s="195">
        <v>0</v>
      </c>
      <c r="AK29" s="195">
        <v>73.349999999999994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15.59</v>
      </c>
      <c r="J30" s="195">
        <v>5.57</v>
      </c>
      <c r="K30" s="195">
        <v>125.04</v>
      </c>
      <c r="L30" s="195">
        <v>45.68</v>
      </c>
      <c r="M30" s="195">
        <v>0</v>
      </c>
      <c r="N30" s="195">
        <v>0.97</v>
      </c>
      <c r="O30" s="195">
        <v>1.61</v>
      </c>
      <c r="P30" s="195">
        <v>2.21</v>
      </c>
      <c r="Q30" s="195">
        <v>3.5</v>
      </c>
      <c r="R30" s="195">
        <v>5.77</v>
      </c>
      <c r="S30" s="195">
        <v>3.29</v>
      </c>
      <c r="T30" s="195">
        <v>0</v>
      </c>
      <c r="U30" s="195">
        <v>9.18</v>
      </c>
      <c r="V30" s="195">
        <v>0</v>
      </c>
      <c r="W30" s="195">
        <v>5.95</v>
      </c>
      <c r="X30" s="195">
        <v>20.05</v>
      </c>
      <c r="Y30" s="195">
        <v>0</v>
      </c>
      <c r="Z30" s="195">
        <v>34.299999999999997</v>
      </c>
      <c r="AA30" s="195">
        <v>10.94</v>
      </c>
      <c r="AB30" s="195">
        <v>0</v>
      </c>
      <c r="AC30" s="195">
        <v>11.92</v>
      </c>
      <c r="AD30" s="195">
        <v>0</v>
      </c>
      <c r="AE30" s="195">
        <v>0</v>
      </c>
      <c r="AF30" s="195">
        <v>0</v>
      </c>
      <c r="AG30" s="195">
        <v>17.82</v>
      </c>
      <c r="AH30" s="195">
        <v>0</v>
      </c>
      <c r="AI30" s="195">
        <v>7.23</v>
      </c>
      <c r="AJ30" s="195">
        <v>0</v>
      </c>
      <c r="AK30" s="195">
        <v>73.349999999999994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10.54</v>
      </c>
      <c r="E31" s="195">
        <v>0</v>
      </c>
      <c r="F31" s="195">
        <v>0</v>
      </c>
      <c r="G31" s="195">
        <v>16.96</v>
      </c>
      <c r="H31" s="195">
        <v>0</v>
      </c>
      <c r="I31" s="195">
        <v>15.59</v>
      </c>
      <c r="J31" s="195">
        <v>5.57</v>
      </c>
      <c r="K31" s="195">
        <v>125.04</v>
      </c>
      <c r="L31" s="195">
        <v>45.68</v>
      </c>
      <c r="M31" s="195">
        <v>0</v>
      </c>
      <c r="N31" s="195">
        <v>0.97</v>
      </c>
      <c r="O31" s="195">
        <v>1.61</v>
      </c>
      <c r="P31" s="195">
        <v>2.21</v>
      </c>
      <c r="Q31" s="195">
        <v>3.5</v>
      </c>
      <c r="R31" s="195">
        <v>5.77</v>
      </c>
      <c r="S31" s="195">
        <v>3.29</v>
      </c>
      <c r="T31" s="195">
        <v>0</v>
      </c>
      <c r="U31" s="195">
        <v>9.1</v>
      </c>
      <c r="V31" s="195">
        <v>0.35</v>
      </c>
      <c r="W31" s="195">
        <v>5.95</v>
      </c>
      <c r="X31" s="195">
        <v>20.05</v>
      </c>
      <c r="Y31" s="195">
        <v>0</v>
      </c>
      <c r="Z31" s="195">
        <v>37.770000000000003</v>
      </c>
      <c r="AA31" s="195">
        <v>10.94</v>
      </c>
      <c r="AB31" s="195">
        <v>0</v>
      </c>
      <c r="AC31" s="195">
        <v>11.91</v>
      </c>
      <c r="AD31" s="195">
        <v>0</v>
      </c>
      <c r="AE31" s="195">
        <v>0</v>
      </c>
      <c r="AF31" s="195">
        <v>0</v>
      </c>
      <c r="AG31" s="195">
        <v>17.82</v>
      </c>
      <c r="AH31" s="195">
        <v>0</v>
      </c>
      <c r="AI31" s="195">
        <v>7.23</v>
      </c>
      <c r="AJ31" s="195">
        <v>0</v>
      </c>
      <c r="AK31" s="195">
        <v>73.349999999999994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10.54</v>
      </c>
      <c r="E32" s="195">
        <v>0</v>
      </c>
      <c r="F32" s="195">
        <v>0</v>
      </c>
      <c r="G32" s="195">
        <v>16.96</v>
      </c>
      <c r="H32" s="195">
        <v>0</v>
      </c>
      <c r="I32" s="195">
        <v>15.59</v>
      </c>
      <c r="J32" s="195">
        <v>5.57</v>
      </c>
      <c r="K32" s="195">
        <v>125.04</v>
      </c>
      <c r="L32" s="195">
        <v>45.68</v>
      </c>
      <c r="M32" s="195">
        <v>0</v>
      </c>
      <c r="N32" s="195">
        <v>0.97</v>
      </c>
      <c r="O32" s="195">
        <v>1.61</v>
      </c>
      <c r="P32" s="195">
        <v>2.21</v>
      </c>
      <c r="Q32" s="195">
        <v>3.5</v>
      </c>
      <c r="R32" s="195">
        <v>5.77</v>
      </c>
      <c r="S32" s="195">
        <v>3.29</v>
      </c>
      <c r="T32" s="195">
        <v>0</v>
      </c>
      <c r="U32" s="195">
        <v>9.1</v>
      </c>
      <c r="V32" s="195">
        <v>0.71</v>
      </c>
      <c r="W32" s="195">
        <v>5.95</v>
      </c>
      <c r="X32" s="195">
        <v>20.05</v>
      </c>
      <c r="Y32" s="195">
        <v>0</v>
      </c>
      <c r="Z32" s="195">
        <v>37.770000000000003</v>
      </c>
      <c r="AA32" s="195">
        <v>10.94</v>
      </c>
      <c r="AB32" s="195">
        <v>0</v>
      </c>
      <c r="AC32" s="195">
        <v>11.91</v>
      </c>
      <c r="AD32" s="195">
        <v>0</v>
      </c>
      <c r="AE32" s="195">
        <v>0</v>
      </c>
      <c r="AF32" s="195">
        <v>0</v>
      </c>
      <c r="AG32" s="195">
        <v>17.82</v>
      </c>
      <c r="AH32" s="195">
        <v>0</v>
      </c>
      <c r="AI32" s="195">
        <v>7.23</v>
      </c>
      <c r="AJ32" s="195">
        <v>0</v>
      </c>
      <c r="AK32" s="195">
        <v>73.349999999999994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10.54</v>
      </c>
      <c r="E33" s="195">
        <v>0</v>
      </c>
      <c r="F33" s="195">
        <v>0</v>
      </c>
      <c r="G33" s="195">
        <v>16.96</v>
      </c>
      <c r="H33" s="195">
        <v>0</v>
      </c>
      <c r="I33" s="195">
        <v>15.59</v>
      </c>
      <c r="J33" s="195">
        <v>5.57</v>
      </c>
      <c r="K33" s="195">
        <v>125.03</v>
      </c>
      <c r="L33" s="195">
        <v>45.59</v>
      </c>
      <c r="M33" s="195">
        <v>0</v>
      </c>
      <c r="N33" s="195">
        <v>0.97</v>
      </c>
      <c r="O33" s="195">
        <v>1.61</v>
      </c>
      <c r="P33" s="195">
        <v>2.21</v>
      </c>
      <c r="Q33" s="195">
        <v>3.5</v>
      </c>
      <c r="R33" s="195">
        <v>5.77</v>
      </c>
      <c r="S33" s="195">
        <v>3.28</v>
      </c>
      <c r="T33" s="195">
        <v>0</v>
      </c>
      <c r="U33" s="195">
        <v>9.1</v>
      </c>
      <c r="V33" s="195">
        <v>1.06</v>
      </c>
      <c r="W33" s="195">
        <v>5.95</v>
      </c>
      <c r="X33" s="195">
        <v>8.43</v>
      </c>
      <c r="Y33" s="195">
        <v>0</v>
      </c>
      <c r="Z33" s="195">
        <v>37.770000000000003</v>
      </c>
      <c r="AA33" s="195">
        <v>10.94</v>
      </c>
      <c r="AB33" s="195">
        <v>0</v>
      </c>
      <c r="AC33" s="195">
        <v>11.91</v>
      </c>
      <c r="AD33" s="195">
        <v>0</v>
      </c>
      <c r="AE33" s="195">
        <v>0</v>
      </c>
      <c r="AF33" s="195">
        <v>0</v>
      </c>
      <c r="AG33" s="195">
        <v>17.82</v>
      </c>
      <c r="AH33" s="195">
        <v>0</v>
      </c>
      <c r="AI33" s="195">
        <v>7.23</v>
      </c>
      <c r="AJ33" s="195">
        <v>0</v>
      </c>
      <c r="AK33" s="195">
        <v>73.349999999999994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10.4</v>
      </c>
      <c r="E34" s="195">
        <v>0</v>
      </c>
      <c r="F34" s="195">
        <v>0</v>
      </c>
      <c r="G34" s="195">
        <v>16.96</v>
      </c>
      <c r="H34" s="195">
        <v>0</v>
      </c>
      <c r="I34" s="195">
        <v>15.59</v>
      </c>
      <c r="J34" s="195">
        <v>5.57</v>
      </c>
      <c r="K34" s="195">
        <v>125.03</v>
      </c>
      <c r="L34" s="195">
        <v>45.59</v>
      </c>
      <c r="M34" s="195">
        <v>0</v>
      </c>
      <c r="N34" s="195">
        <v>0.97</v>
      </c>
      <c r="O34" s="195">
        <v>1.61</v>
      </c>
      <c r="P34" s="195">
        <v>2.21</v>
      </c>
      <c r="Q34" s="195">
        <v>3.5</v>
      </c>
      <c r="R34" s="195">
        <v>5.77</v>
      </c>
      <c r="S34" s="195">
        <v>3.28</v>
      </c>
      <c r="T34" s="195">
        <v>0</v>
      </c>
      <c r="U34" s="195">
        <v>9.1</v>
      </c>
      <c r="V34" s="195">
        <v>1.06</v>
      </c>
      <c r="W34" s="195">
        <v>5.95</v>
      </c>
      <c r="X34" s="195">
        <v>8.43</v>
      </c>
      <c r="Y34" s="195">
        <v>0</v>
      </c>
      <c r="Z34" s="195">
        <v>37.770000000000003</v>
      </c>
      <c r="AA34" s="195">
        <v>10.94</v>
      </c>
      <c r="AB34" s="195">
        <v>0</v>
      </c>
      <c r="AC34" s="195">
        <v>11.91</v>
      </c>
      <c r="AD34" s="195">
        <v>0</v>
      </c>
      <c r="AE34" s="195">
        <v>0</v>
      </c>
      <c r="AF34" s="195">
        <v>0</v>
      </c>
      <c r="AG34" s="195">
        <v>17.82</v>
      </c>
      <c r="AH34" s="195">
        <v>0</v>
      </c>
      <c r="AI34" s="195">
        <v>7.23</v>
      </c>
      <c r="AJ34" s="195">
        <v>0</v>
      </c>
      <c r="AK34" s="195">
        <v>73.349999999999994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10.4</v>
      </c>
      <c r="E35" s="195">
        <v>0</v>
      </c>
      <c r="F35" s="195">
        <v>0</v>
      </c>
      <c r="G35" s="195">
        <v>16.96</v>
      </c>
      <c r="H35" s="195">
        <v>0</v>
      </c>
      <c r="I35" s="195">
        <v>15.59</v>
      </c>
      <c r="J35" s="195">
        <v>5.57</v>
      </c>
      <c r="K35" s="195">
        <v>125.03</v>
      </c>
      <c r="L35" s="195">
        <v>45.59</v>
      </c>
      <c r="M35" s="195">
        <v>0</v>
      </c>
      <c r="N35" s="195">
        <v>0.97</v>
      </c>
      <c r="O35" s="195">
        <v>1.61</v>
      </c>
      <c r="P35" s="195">
        <v>2.21</v>
      </c>
      <c r="Q35" s="195">
        <v>3.5</v>
      </c>
      <c r="R35" s="195">
        <v>5.77</v>
      </c>
      <c r="S35" s="195">
        <v>3.22</v>
      </c>
      <c r="T35" s="195">
        <v>0</v>
      </c>
      <c r="U35" s="195">
        <v>9.75</v>
      </c>
      <c r="V35" s="195">
        <v>1.41</v>
      </c>
      <c r="W35" s="195">
        <v>5.95</v>
      </c>
      <c r="X35" s="195">
        <v>7.47</v>
      </c>
      <c r="Y35" s="195">
        <v>0</v>
      </c>
      <c r="Z35" s="195">
        <v>37.770000000000003</v>
      </c>
      <c r="AA35" s="195">
        <v>10.94</v>
      </c>
      <c r="AB35" s="195">
        <v>0</v>
      </c>
      <c r="AC35" s="195">
        <v>11.91</v>
      </c>
      <c r="AD35" s="195">
        <v>0</v>
      </c>
      <c r="AE35" s="195">
        <v>0</v>
      </c>
      <c r="AF35" s="195">
        <v>0</v>
      </c>
      <c r="AG35" s="195">
        <v>17.82</v>
      </c>
      <c r="AH35" s="195">
        <v>0</v>
      </c>
      <c r="AI35" s="195">
        <v>7.23</v>
      </c>
      <c r="AJ35" s="195">
        <v>0</v>
      </c>
      <c r="AK35" s="195">
        <v>73.349999999999994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10.4</v>
      </c>
      <c r="E36" s="195">
        <v>0</v>
      </c>
      <c r="F36" s="195">
        <v>0</v>
      </c>
      <c r="G36" s="195">
        <v>16.96</v>
      </c>
      <c r="H36" s="195">
        <v>0</v>
      </c>
      <c r="I36" s="195">
        <v>15.59</v>
      </c>
      <c r="J36" s="195">
        <v>5.57</v>
      </c>
      <c r="K36" s="195">
        <v>125.03</v>
      </c>
      <c r="L36" s="195">
        <v>45.59</v>
      </c>
      <c r="M36" s="195">
        <v>0</v>
      </c>
      <c r="N36" s="195">
        <v>0.97</v>
      </c>
      <c r="O36" s="195">
        <v>1.61</v>
      </c>
      <c r="P36" s="195">
        <v>2.21</v>
      </c>
      <c r="Q36" s="195">
        <v>3.5</v>
      </c>
      <c r="R36" s="195">
        <v>5.77</v>
      </c>
      <c r="S36" s="195">
        <v>3.22</v>
      </c>
      <c r="T36" s="195">
        <v>0</v>
      </c>
      <c r="U36" s="195">
        <v>9.23</v>
      </c>
      <c r="V36" s="195">
        <v>1.41</v>
      </c>
      <c r="W36" s="195">
        <v>5.95</v>
      </c>
      <c r="X36" s="195">
        <v>8.43</v>
      </c>
      <c r="Y36" s="195">
        <v>0</v>
      </c>
      <c r="Z36" s="195">
        <v>37.770000000000003</v>
      </c>
      <c r="AA36" s="195">
        <v>10.94</v>
      </c>
      <c r="AB36" s="195">
        <v>0</v>
      </c>
      <c r="AC36" s="195">
        <v>11.91</v>
      </c>
      <c r="AD36" s="195">
        <v>0</v>
      </c>
      <c r="AE36" s="195">
        <v>0</v>
      </c>
      <c r="AF36" s="195">
        <v>0</v>
      </c>
      <c r="AG36" s="195">
        <v>17.82</v>
      </c>
      <c r="AH36" s="195">
        <v>0</v>
      </c>
      <c r="AI36" s="195">
        <v>7.23</v>
      </c>
      <c r="AJ36" s="195">
        <v>0</v>
      </c>
      <c r="AK36" s="195">
        <v>73.349999999999994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10.4</v>
      </c>
      <c r="E37" s="195">
        <v>0</v>
      </c>
      <c r="F37" s="195">
        <v>0</v>
      </c>
      <c r="G37" s="195">
        <v>16.96</v>
      </c>
      <c r="H37" s="195">
        <v>0</v>
      </c>
      <c r="I37" s="195">
        <v>15.59</v>
      </c>
      <c r="J37" s="195">
        <v>5.57</v>
      </c>
      <c r="K37" s="195">
        <v>125.03</v>
      </c>
      <c r="L37" s="195">
        <v>45.45</v>
      </c>
      <c r="M37" s="195">
        <v>0</v>
      </c>
      <c r="N37" s="195">
        <v>0.97</v>
      </c>
      <c r="O37" s="195">
        <v>1.61</v>
      </c>
      <c r="P37" s="195">
        <v>2.21</v>
      </c>
      <c r="Q37" s="195">
        <v>3.5</v>
      </c>
      <c r="R37" s="195">
        <v>5.77</v>
      </c>
      <c r="S37" s="195">
        <v>3.22</v>
      </c>
      <c r="T37" s="195">
        <v>0</v>
      </c>
      <c r="U37" s="195">
        <v>9.23</v>
      </c>
      <c r="V37" s="195">
        <v>1.59</v>
      </c>
      <c r="W37" s="195">
        <v>5.95</v>
      </c>
      <c r="X37" s="195">
        <v>8.43</v>
      </c>
      <c r="Y37" s="195">
        <v>0</v>
      </c>
      <c r="Z37" s="195">
        <v>37.19</v>
      </c>
      <c r="AA37" s="195">
        <v>10.94</v>
      </c>
      <c r="AB37" s="195">
        <v>0</v>
      </c>
      <c r="AC37" s="195">
        <v>11.91</v>
      </c>
      <c r="AD37" s="195">
        <v>0</v>
      </c>
      <c r="AE37" s="195">
        <v>0</v>
      </c>
      <c r="AF37" s="195">
        <v>0</v>
      </c>
      <c r="AG37" s="195">
        <v>17.82</v>
      </c>
      <c r="AH37" s="195">
        <v>0</v>
      </c>
      <c r="AI37" s="195">
        <v>7.23</v>
      </c>
      <c r="AJ37" s="195">
        <v>0</v>
      </c>
      <c r="AK37" s="195">
        <v>73.349999999999994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10.4</v>
      </c>
      <c r="E38" s="195">
        <v>0</v>
      </c>
      <c r="F38" s="195">
        <v>0</v>
      </c>
      <c r="G38" s="195">
        <v>16.96</v>
      </c>
      <c r="H38" s="195">
        <v>0</v>
      </c>
      <c r="I38" s="195">
        <v>15.59</v>
      </c>
      <c r="J38" s="195">
        <v>5.57</v>
      </c>
      <c r="K38" s="195">
        <v>125.03</v>
      </c>
      <c r="L38" s="195">
        <v>45.45</v>
      </c>
      <c r="M38" s="195">
        <v>0</v>
      </c>
      <c r="N38" s="195">
        <v>0.97</v>
      </c>
      <c r="O38" s="195">
        <v>1.61</v>
      </c>
      <c r="P38" s="195">
        <v>2.21</v>
      </c>
      <c r="Q38" s="195">
        <v>3.5</v>
      </c>
      <c r="R38" s="195">
        <v>5.77</v>
      </c>
      <c r="S38" s="195">
        <v>3.22</v>
      </c>
      <c r="T38" s="195">
        <v>0</v>
      </c>
      <c r="U38" s="195">
        <v>9.23</v>
      </c>
      <c r="V38" s="195">
        <v>1.94</v>
      </c>
      <c r="W38" s="195">
        <v>5.95</v>
      </c>
      <c r="X38" s="195">
        <v>1.2</v>
      </c>
      <c r="Y38" s="195">
        <v>0</v>
      </c>
      <c r="Z38" s="195">
        <v>37.19</v>
      </c>
      <c r="AA38" s="195">
        <v>10.94</v>
      </c>
      <c r="AB38" s="195">
        <v>0</v>
      </c>
      <c r="AC38" s="195">
        <v>11.91</v>
      </c>
      <c r="AD38" s="195">
        <v>0</v>
      </c>
      <c r="AE38" s="195">
        <v>0</v>
      </c>
      <c r="AF38" s="195">
        <v>0</v>
      </c>
      <c r="AG38" s="195">
        <v>1.97</v>
      </c>
      <c r="AH38" s="195">
        <v>0</v>
      </c>
      <c r="AI38" s="195">
        <v>7.23</v>
      </c>
      <c r="AJ38" s="195">
        <v>0</v>
      </c>
      <c r="AK38" s="195">
        <v>73.349999999999994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10.27</v>
      </c>
      <c r="E39" s="195">
        <v>0</v>
      </c>
      <c r="F39" s="195">
        <v>0</v>
      </c>
      <c r="G39" s="195">
        <v>16.96</v>
      </c>
      <c r="H39" s="195">
        <v>0</v>
      </c>
      <c r="I39" s="195">
        <v>15.59</v>
      </c>
      <c r="J39" s="195">
        <v>5.57</v>
      </c>
      <c r="K39" s="195">
        <v>125.03</v>
      </c>
      <c r="L39" s="195">
        <v>45.45</v>
      </c>
      <c r="M39" s="195">
        <v>0</v>
      </c>
      <c r="N39" s="195">
        <v>0.97</v>
      </c>
      <c r="O39" s="195">
        <v>1.61</v>
      </c>
      <c r="P39" s="195">
        <v>2.21</v>
      </c>
      <c r="Q39" s="195">
        <v>3.5</v>
      </c>
      <c r="R39" s="195">
        <v>5.24</v>
      </c>
      <c r="S39" s="195">
        <v>3.22</v>
      </c>
      <c r="T39" s="195">
        <v>0</v>
      </c>
      <c r="U39" s="195">
        <v>9.18</v>
      </c>
      <c r="V39" s="195">
        <v>2.2599999999999998</v>
      </c>
      <c r="W39" s="195">
        <v>5.95</v>
      </c>
      <c r="X39" s="195">
        <v>1.2</v>
      </c>
      <c r="Y39" s="195">
        <v>0</v>
      </c>
      <c r="Z39" s="195">
        <v>37.19</v>
      </c>
      <c r="AA39" s="195">
        <v>10.94</v>
      </c>
      <c r="AB39" s="195">
        <v>0</v>
      </c>
      <c r="AC39" s="195">
        <v>11.91</v>
      </c>
      <c r="AD39" s="195">
        <v>0</v>
      </c>
      <c r="AE39" s="195">
        <v>0</v>
      </c>
      <c r="AF39" s="195">
        <v>0</v>
      </c>
      <c r="AG39" s="195">
        <v>17.82</v>
      </c>
      <c r="AH39" s="195">
        <v>0</v>
      </c>
      <c r="AI39" s="195">
        <v>7.23</v>
      </c>
      <c r="AJ39" s="195">
        <v>0</v>
      </c>
      <c r="AK39" s="195">
        <v>73.349999999999994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10.27</v>
      </c>
      <c r="E40" s="195">
        <v>0</v>
      </c>
      <c r="F40" s="195">
        <v>0</v>
      </c>
      <c r="G40" s="195">
        <v>16.96</v>
      </c>
      <c r="H40" s="195">
        <v>0</v>
      </c>
      <c r="I40" s="195">
        <v>15.59</v>
      </c>
      <c r="J40" s="195">
        <v>5.57</v>
      </c>
      <c r="K40" s="195">
        <v>125.03</v>
      </c>
      <c r="L40" s="195">
        <v>45.45</v>
      </c>
      <c r="M40" s="195">
        <v>0</v>
      </c>
      <c r="N40" s="195">
        <v>0.97</v>
      </c>
      <c r="O40" s="195">
        <v>1.61</v>
      </c>
      <c r="P40" s="195">
        <v>2.21</v>
      </c>
      <c r="Q40" s="195">
        <v>3.5</v>
      </c>
      <c r="R40" s="195">
        <v>5.24</v>
      </c>
      <c r="S40" s="195">
        <v>3.22</v>
      </c>
      <c r="T40" s="195">
        <v>0</v>
      </c>
      <c r="U40" s="195">
        <v>9.18</v>
      </c>
      <c r="V40" s="195">
        <v>2.2599999999999998</v>
      </c>
      <c r="W40" s="195">
        <v>5.95</v>
      </c>
      <c r="X40" s="195">
        <v>1.2</v>
      </c>
      <c r="Y40" s="195">
        <v>0</v>
      </c>
      <c r="Z40" s="195">
        <v>33.26</v>
      </c>
      <c r="AA40" s="195">
        <v>10.94</v>
      </c>
      <c r="AB40" s="195">
        <v>0</v>
      </c>
      <c r="AC40" s="195">
        <v>11.91</v>
      </c>
      <c r="AD40" s="195">
        <v>0</v>
      </c>
      <c r="AE40" s="195">
        <v>0</v>
      </c>
      <c r="AF40" s="195">
        <v>0</v>
      </c>
      <c r="AG40" s="195">
        <v>17.82</v>
      </c>
      <c r="AH40" s="195">
        <v>0</v>
      </c>
      <c r="AI40" s="195">
        <v>7.23</v>
      </c>
      <c r="AJ40" s="195">
        <v>0</v>
      </c>
      <c r="AK40" s="195">
        <v>73.349999999999994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10.27</v>
      </c>
      <c r="E41" s="195">
        <v>0</v>
      </c>
      <c r="F41" s="195">
        <v>0</v>
      </c>
      <c r="G41" s="195">
        <v>16.96</v>
      </c>
      <c r="H41" s="195">
        <v>0</v>
      </c>
      <c r="I41" s="195">
        <v>15.59</v>
      </c>
      <c r="J41" s="195">
        <v>5.57</v>
      </c>
      <c r="K41" s="195">
        <v>125.03</v>
      </c>
      <c r="L41" s="195">
        <v>45.45</v>
      </c>
      <c r="M41" s="195">
        <v>0</v>
      </c>
      <c r="N41" s="195">
        <v>0.97</v>
      </c>
      <c r="O41" s="195">
        <v>1.61</v>
      </c>
      <c r="P41" s="195">
        <v>2.21</v>
      </c>
      <c r="Q41" s="195">
        <v>3.5</v>
      </c>
      <c r="R41" s="195">
        <v>5.24</v>
      </c>
      <c r="S41" s="195">
        <v>3.22</v>
      </c>
      <c r="T41" s="195">
        <v>0</v>
      </c>
      <c r="U41" s="195">
        <v>9.18</v>
      </c>
      <c r="V41" s="195">
        <v>2.2599999999999998</v>
      </c>
      <c r="W41" s="195">
        <v>6.41</v>
      </c>
      <c r="X41" s="195">
        <v>1.2</v>
      </c>
      <c r="Y41" s="195">
        <v>0</v>
      </c>
      <c r="Z41" s="195">
        <v>37.770000000000003</v>
      </c>
      <c r="AA41" s="195">
        <v>10.94</v>
      </c>
      <c r="AB41" s="195">
        <v>0</v>
      </c>
      <c r="AC41" s="195">
        <v>11.91</v>
      </c>
      <c r="AD41" s="195">
        <v>0</v>
      </c>
      <c r="AE41" s="195">
        <v>0</v>
      </c>
      <c r="AF41" s="195">
        <v>0</v>
      </c>
      <c r="AG41" s="195">
        <v>17.82</v>
      </c>
      <c r="AH41" s="195">
        <v>0</v>
      </c>
      <c r="AI41" s="195">
        <v>7.23</v>
      </c>
      <c r="AJ41" s="195">
        <v>0</v>
      </c>
      <c r="AK41" s="195">
        <v>73.349999999999994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10.27</v>
      </c>
      <c r="E42" s="195">
        <v>0</v>
      </c>
      <c r="F42" s="195">
        <v>0</v>
      </c>
      <c r="G42" s="195">
        <v>16.96</v>
      </c>
      <c r="H42" s="195">
        <v>0</v>
      </c>
      <c r="I42" s="195">
        <v>15.59</v>
      </c>
      <c r="J42" s="195">
        <v>5.57</v>
      </c>
      <c r="K42" s="195">
        <v>125.03</v>
      </c>
      <c r="L42" s="195">
        <v>45.45</v>
      </c>
      <c r="M42" s="195">
        <v>0</v>
      </c>
      <c r="N42" s="195">
        <v>0.97</v>
      </c>
      <c r="O42" s="195">
        <v>1.61</v>
      </c>
      <c r="P42" s="195">
        <v>2.21</v>
      </c>
      <c r="Q42" s="195">
        <v>3.5</v>
      </c>
      <c r="R42" s="195">
        <v>5.24</v>
      </c>
      <c r="S42" s="195">
        <v>3.22</v>
      </c>
      <c r="T42" s="195">
        <v>0</v>
      </c>
      <c r="U42" s="195">
        <v>9.18</v>
      </c>
      <c r="V42" s="195">
        <v>2.2599999999999998</v>
      </c>
      <c r="W42" s="195">
        <v>6.41</v>
      </c>
      <c r="X42" s="195">
        <v>1.2</v>
      </c>
      <c r="Y42" s="195">
        <v>0</v>
      </c>
      <c r="Z42" s="195">
        <v>37.770000000000003</v>
      </c>
      <c r="AA42" s="195">
        <v>10.94</v>
      </c>
      <c r="AB42" s="195">
        <v>0</v>
      </c>
      <c r="AC42" s="195">
        <v>11.91</v>
      </c>
      <c r="AD42" s="195">
        <v>0</v>
      </c>
      <c r="AE42" s="195">
        <v>0</v>
      </c>
      <c r="AF42" s="195">
        <v>0</v>
      </c>
      <c r="AG42" s="195">
        <v>17.82</v>
      </c>
      <c r="AH42" s="195">
        <v>0</v>
      </c>
      <c r="AI42" s="195">
        <v>7.23</v>
      </c>
      <c r="AJ42" s="195">
        <v>0</v>
      </c>
      <c r="AK42" s="195">
        <v>73.349999999999994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10.27</v>
      </c>
      <c r="E43" s="195">
        <v>0</v>
      </c>
      <c r="F43" s="195">
        <v>0</v>
      </c>
      <c r="G43" s="195">
        <v>16.96</v>
      </c>
      <c r="H43" s="195">
        <v>0</v>
      </c>
      <c r="I43" s="195">
        <v>15.59</v>
      </c>
      <c r="J43" s="195">
        <v>5.57</v>
      </c>
      <c r="K43" s="195">
        <v>125.03</v>
      </c>
      <c r="L43" s="195">
        <v>45.45</v>
      </c>
      <c r="M43" s="195">
        <v>0</v>
      </c>
      <c r="N43" s="195">
        <v>0.97</v>
      </c>
      <c r="O43" s="195">
        <v>1.61</v>
      </c>
      <c r="P43" s="195">
        <v>2.21</v>
      </c>
      <c r="Q43" s="195">
        <v>3.5</v>
      </c>
      <c r="R43" s="195">
        <v>5.24</v>
      </c>
      <c r="S43" s="195">
        <v>3.22</v>
      </c>
      <c r="T43" s="195">
        <v>0</v>
      </c>
      <c r="U43" s="195">
        <v>9.18</v>
      </c>
      <c r="V43" s="195">
        <v>2.2999999999999998</v>
      </c>
      <c r="W43" s="195">
        <v>6.41</v>
      </c>
      <c r="X43" s="195">
        <v>1.2</v>
      </c>
      <c r="Y43" s="195">
        <v>0</v>
      </c>
      <c r="Z43" s="195">
        <v>37.770000000000003</v>
      </c>
      <c r="AA43" s="195">
        <v>10.94</v>
      </c>
      <c r="AB43" s="195">
        <v>0</v>
      </c>
      <c r="AC43" s="195">
        <v>11.89</v>
      </c>
      <c r="AD43" s="195">
        <v>0</v>
      </c>
      <c r="AE43" s="195">
        <v>0</v>
      </c>
      <c r="AF43" s="195">
        <v>0</v>
      </c>
      <c r="AG43" s="195">
        <v>17.82</v>
      </c>
      <c r="AH43" s="195">
        <v>0</v>
      </c>
      <c r="AI43" s="195">
        <v>7.23</v>
      </c>
      <c r="AJ43" s="195">
        <v>0</v>
      </c>
      <c r="AK43" s="195">
        <v>73.349999999999994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10.27</v>
      </c>
      <c r="E44" s="195">
        <v>0</v>
      </c>
      <c r="F44" s="195">
        <v>0</v>
      </c>
      <c r="G44" s="195">
        <v>16.96</v>
      </c>
      <c r="H44" s="195">
        <v>0</v>
      </c>
      <c r="I44" s="195">
        <v>15.59</v>
      </c>
      <c r="J44" s="195">
        <v>5.57</v>
      </c>
      <c r="K44" s="195">
        <v>125.03</v>
      </c>
      <c r="L44" s="195">
        <v>45.45</v>
      </c>
      <c r="M44" s="195">
        <v>0</v>
      </c>
      <c r="N44" s="195">
        <v>0.97</v>
      </c>
      <c r="O44" s="195">
        <v>1.61</v>
      </c>
      <c r="P44" s="195">
        <v>2.21</v>
      </c>
      <c r="Q44" s="195">
        <v>3.5</v>
      </c>
      <c r="R44" s="195">
        <v>5.87</v>
      </c>
      <c r="S44" s="195">
        <v>3.22</v>
      </c>
      <c r="T44" s="195">
        <v>0</v>
      </c>
      <c r="U44" s="195">
        <v>9.18</v>
      </c>
      <c r="V44" s="195">
        <v>2.2999999999999998</v>
      </c>
      <c r="W44" s="195">
        <v>6.41</v>
      </c>
      <c r="X44" s="195">
        <v>1.2</v>
      </c>
      <c r="Y44" s="195">
        <v>0</v>
      </c>
      <c r="Z44" s="195">
        <v>39.24</v>
      </c>
      <c r="AA44" s="195">
        <v>10.94</v>
      </c>
      <c r="AB44" s="195">
        <v>0</v>
      </c>
      <c r="AC44" s="195">
        <v>11.89</v>
      </c>
      <c r="AD44" s="195">
        <v>0</v>
      </c>
      <c r="AE44" s="195">
        <v>0</v>
      </c>
      <c r="AF44" s="195">
        <v>0</v>
      </c>
      <c r="AG44" s="195">
        <v>17.82</v>
      </c>
      <c r="AH44" s="195">
        <v>0</v>
      </c>
      <c r="AI44" s="195">
        <v>7.23</v>
      </c>
      <c r="AJ44" s="195">
        <v>0</v>
      </c>
      <c r="AK44" s="195">
        <v>73.349999999999994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10.27</v>
      </c>
      <c r="E45" s="195">
        <v>0</v>
      </c>
      <c r="F45" s="195">
        <v>0</v>
      </c>
      <c r="G45" s="195">
        <v>16.96</v>
      </c>
      <c r="H45" s="195">
        <v>0</v>
      </c>
      <c r="I45" s="195">
        <v>15.59</v>
      </c>
      <c r="J45" s="195">
        <v>5.57</v>
      </c>
      <c r="K45" s="195">
        <v>125.03</v>
      </c>
      <c r="L45" s="195">
        <v>45.45</v>
      </c>
      <c r="M45" s="195">
        <v>0</v>
      </c>
      <c r="N45" s="195">
        <v>0.97</v>
      </c>
      <c r="O45" s="195">
        <v>1.61</v>
      </c>
      <c r="P45" s="195">
        <v>2.21</v>
      </c>
      <c r="Q45" s="195">
        <v>3.5</v>
      </c>
      <c r="R45" s="195">
        <v>5.87</v>
      </c>
      <c r="S45" s="195">
        <v>3.22</v>
      </c>
      <c r="T45" s="195">
        <v>0</v>
      </c>
      <c r="U45" s="195">
        <v>9.18</v>
      </c>
      <c r="V45" s="195">
        <v>2.48</v>
      </c>
      <c r="W45" s="195">
        <v>6.95</v>
      </c>
      <c r="X45" s="195">
        <v>20.61</v>
      </c>
      <c r="Y45" s="195">
        <v>0</v>
      </c>
      <c r="Z45" s="195">
        <v>37.770000000000003</v>
      </c>
      <c r="AA45" s="195">
        <v>10.94</v>
      </c>
      <c r="AB45" s="195">
        <v>0</v>
      </c>
      <c r="AC45" s="195">
        <v>12.1</v>
      </c>
      <c r="AD45" s="195">
        <v>0</v>
      </c>
      <c r="AE45" s="195">
        <v>0</v>
      </c>
      <c r="AF45" s="195">
        <v>0</v>
      </c>
      <c r="AG45" s="195">
        <v>18.22</v>
      </c>
      <c r="AH45" s="195">
        <v>0</v>
      </c>
      <c r="AI45" s="195">
        <v>7.23</v>
      </c>
      <c r="AJ45" s="195">
        <v>0</v>
      </c>
      <c r="AK45" s="195">
        <v>73.349999999999994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10.27</v>
      </c>
      <c r="E46" s="195">
        <v>0</v>
      </c>
      <c r="F46" s="195">
        <v>0</v>
      </c>
      <c r="G46" s="195">
        <v>16.96</v>
      </c>
      <c r="H46" s="195">
        <v>0</v>
      </c>
      <c r="I46" s="195">
        <v>15.59</v>
      </c>
      <c r="J46" s="195">
        <v>5.57</v>
      </c>
      <c r="K46" s="195">
        <v>125.03</v>
      </c>
      <c r="L46" s="195">
        <v>45.45</v>
      </c>
      <c r="M46" s="195">
        <v>0</v>
      </c>
      <c r="N46" s="195">
        <v>0.97</v>
      </c>
      <c r="O46" s="195">
        <v>1.61</v>
      </c>
      <c r="P46" s="195">
        <v>2.21</v>
      </c>
      <c r="Q46" s="195">
        <v>3.5</v>
      </c>
      <c r="R46" s="195">
        <v>5.87</v>
      </c>
      <c r="S46" s="195">
        <v>3.22</v>
      </c>
      <c r="T46" s="195">
        <v>0</v>
      </c>
      <c r="U46" s="195">
        <v>9.18</v>
      </c>
      <c r="V46" s="195">
        <v>2.65</v>
      </c>
      <c r="W46" s="195">
        <v>6.95</v>
      </c>
      <c r="X46" s="195">
        <v>20.61</v>
      </c>
      <c r="Y46" s="195">
        <v>0</v>
      </c>
      <c r="Z46" s="195">
        <v>37.770000000000003</v>
      </c>
      <c r="AA46" s="195">
        <v>10.94</v>
      </c>
      <c r="AB46" s="195">
        <v>0</v>
      </c>
      <c r="AC46" s="195">
        <v>12.1</v>
      </c>
      <c r="AD46" s="195">
        <v>0</v>
      </c>
      <c r="AE46" s="195">
        <v>0</v>
      </c>
      <c r="AF46" s="195">
        <v>0</v>
      </c>
      <c r="AG46" s="195">
        <v>18.22</v>
      </c>
      <c r="AH46" s="195">
        <v>0</v>
      </c>
      <c r="AI46" s="195">
        <v>7.23</v>
      </c>
      <c r="AJ46" s="195">
        <v>0</v>
      </c>
      <c r="AK46" s="195">
        <v>73.349999999999994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10.27</v>
      </c>
      <c r="E47" s="195">
        <v>0</v>
      </c>
      <c r="F47" s="195">
        <v>0</v>
      </c>
      <c r="G47" s="195">
        <v>16.96</v>
      </c>
      <c r="H47" s="195">
        <v>0</v>
      </c>
      <c r="I47" s="195">
        <v>15.59</v>
      </c>
      <c r="J47" s="195">
        <v>5.57</v>
      </c>
      <c r="K47" s="195">
        <v>125.03</v>
      </c>
      <c r="L47" s="195">
        <v>45.45</v>
      </c>
      <c r="M47" s="195">
        <v>0</v>
      </c>
      <c r="N47" s="195">
        <v>0.97</v>
      </c>
      <c r="O47" s="195">
        <v>1.61</v>
      </c>
      <c r="P47" s="195">
        <v>2.21</v>
      </c>
      <c r="Q47" s="195">
        <v>3.5</v>
      </c>
      <c r="R47" s="195">
        <v>5.87</v>
      </c>
      <c r="S47" s="195">
        <v>3.22</v>
      </c>
      <c r="T47" s="195">
        <v>0</v>
      </c>
      <c r="U47" s="195">
        <v>9.18</v>
      </c>
      <c r="V47" s="195">
        <v>2.96</v>
      </c>
      <c r="W47" s="195">
        <v>6.95</v>
      </c>
      <c r="X47" s="195">
        <v>20.61</v>
      </c>
      <c r="Y47" s="195">
        <v>0</v>
      </c>
      <c r="Z47" s="195">
        <v>37.770000000000003</v>
      </c>
      <c r="AA47" s="195">
        <v>10.94</v>
      </c>
      <c r="AB47" s="195">
        <v>0</v>
      </c>
      <c r="AC47" s="195">
        <v>12.23</v>
      </c>
      <c r="AD47" s="195">
        <v>0</v>
      </c>
      <c r="AE47" s="195">
        <v>0</v>
      </c>
      <c r="AF47" s="195">
        <v>0</v>
      </c>
      <c r="AG47" s="195">
        <v>18.22</v>
      </c>
      <c r="AH47" s="195">
        <v>0</v>
      </c>
      <c r="AI47" s="195">
        <v>7.23</v>
      </c>
      <c r="AJ47" s="195">
        <v>0</v>
      </c>
      <c r="AK47" s="195">
        <v>73.349999999999994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10.27</v>
      </c>
      <c r="E48" s="195">
        <v>0</v>
      </c>
      <c r="F48" s="195">
        <v>0</v>
      </c>
      <c r="G48" s="195">
        <v>16.96</v>
      </c>
      <c r="H48" s="195">
        <v>0</v>
      </c>
      <c r="I48" s="195">
        <v>15.59</v>
      </c>
      <c r="J48" s="195">
        <v>5.57</v>
      </c>
      <c r="K48" s="195">
        <v>125.03</v>
      </c>
      <c r="L48" s="195">
        <v>45.45</v>
      </c>
      <c r="M48" s="195">
        <v>0</v>
      </c>
      <c r="N48" s="195">
        <v>0.97</v>
      </c>
      <c r="O48" s="195">
        <v>1.61</v>
      </c>
      <c r="P48" s="195">
        <v>2.21</v>
      </c>
      <c r="Q48" s="195">
        <v>3.5</v>
      </c>
      <c r="R48" s="195">
        <v>5.87</v>
      </c>
      <c r="S48" s="195">
        <v>3.22</v>
      </c>
      <c r="T48" s="195">
        <v>0</v>
      </c>
      <c r="U48" s="195">
        <v>9.18</v>
      </c>
      <c r="V48" s="195">
        <v>2.96</v>
      </c>
      <c r="W48" s="195">
        <v>6.95</v>
      </c>
      <c r="X48" s="195">
        <v>20.61</v>
      </c>
      <c r="Y48" s="195">
        <v>0</v>
      </c>
      <c r="Z48" s="195">
        <v>37.770000000000003</v>
      </c>
      <c r="AA48" s="195">
        <v>10.94</v>
      </c>
      <c r="AB48" s="195">
        <v>0</v>
      </c>
      <c r="AC48" s="195">
        <v>12.22</v>
      </c>
      <c r="AD48" s="195">
        <v>0</v>
      </c>
      <c r="AE48" s="195">
        <v>0</v>
      </c>
      <c r="AF48" s="195">
        <v>0</v>
      </c>
      <c r="AG48" s="195">
        <v>18.22</v>
      </c>
      <c r="AH48" s="195">
        <v>0</v>
      </c>
      <c r="AI48" s="195">
        <v>7.23</v>
      </c>
      <c r="AJ48" s="195">
        <v>0</v>
      </c>
      <c r="AK48" s="195">
        <v>73.349999999999994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10.130000000000001</v>
      </c>
      <c r="E49" s="195">
        <v>0</v>
      </c>
      <c r="F49" s="195">
        <v>0</v>
      </c>
      <c r="G49" s="195">
        <v>16.96</v>
      </c>
      <c r="H49" s="195">
        <v>0</v>
      </c>
      <c r="I49" s="195">
        <v>15.59</v>
      </c>
      <c r="J49" s="195">
        <v>5.57</v>
      </c>
      <c r="K49" s="195">
        <v>125.03</v>
      </c>
      <c r="L49" s="195">
        <v>45.45</v>
      </c>
      <c r="M49" s="195">
        <v>0</v>
      </c>
      <c r="N49" s="195">
        <v>0.97</v>
      </c>
      <c r="O49" s="195">
        <v>1.61</v>
      </c>
      <c r="P49" s="195">
        <v>2.21</v>
      </c>
      <c r="Q49" s="195">
        <v>3.5</v>
      </c>
      <c r="R49" s="195">
        <v>5.87</v>
      </c>
      <c r="S49" s="195">
        <v>3.22</v>
      </c>
      <c r="T49" s="195">
        <v>0</v>
      </c>
      <c r="U49" s="195">
        <v>9.18</v>
      </c>
      <c r="V49" s="195">
        <v>3.14</v>
      </c>
      <c r="W49" s="195">
        <v>6.95</v>
      </c>
      <c r="X49" s="195">
        <v>20.61</v>
      </c>
      <c r="Y49" s="195">
        <v>0</v>
      </c>
      <c r="Z49" s="195">
        <v>37.770000000000003</v>
      </c>
      <c r="AA49" s="195">
        <v>10.94</v>
      </c>
      <c r="AB49" s="195">
        <v>0</v>
      </c>
      <c r="AC49" s="195">
        <v>12.22</v>
      </c>
      <c r="AD49" s="195">
        <v>0</v>
      </c>
      <c r="AE49" s="195">
        <v>0</v>
      </c>
      <c r="AF49" s="195">
        <v>0</v>
      </c>
      <c r="AG49" s="195">
        <v>18.22</v>
      </c>
      <c r="AH49" s="195">
        <v>0</v>
      </c>
      <c r="AI49" s="195">
        <v>7.23</v>
      </c>
      <c r="AJ49" s="195">
        <v>0</v>
      </c>
      <c r="AK49" s="195">
        <v>73.349999999999994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10.130000000000001</v>
      </c>
      <c r="E50" s="195">
        <v>0</v>
      </c>
      <c r="F50" s="195">
        <v>0</v>
      </c>
      <c r="G50" s="195">
        <v>16.96</v>
      </c>
      <c r="H50" s="195">
        <v>0</v>
      </c>
      <c r="I50" s="195">
        <v>15.59</v>
      </c>
      <c r="J50" s="195">
        <v>5.57</v>
      </c>
      <c r="K50" s="195">
        <v>125.03</v>
      </c>
      <c r="L50" s="195">
        <v>45.45</v>
      </c>
      <c r="M50" s="195">
        <v>0</v>
      </c>
      <c r="N50" s="195">
        <v>0.97</v>
      </c>
      <c r="O50" s="195">
        <v>1.61</v>
      </c>
      <c r="P50" s="195">
        <v>2.21</v>
      </c>
      <c r="Q50" s="195">
        <v>3.5</v>
      </c>
      <c r="R50" s="195">
        <v>5.87</v>
      </c>
      <c r="S50" s="195">
        <v>3.22</v>
      </c>
      <c r="T50" s="195">
        <v>0</v>
      </c>
      <c r="U50" s="195">
        <v>9.18</v>
      </c>
      <c r="V50" s="195">
        <v>3.32</v>
      </c>
      <c r="W50" s="195">
        <v>6.95</v>
      </c>
      <c r="X50" s="195">
        <v>20.61</v>
      </c>
      <c r="Y50" s="195">
        <v>0</v>
      </c>
      <c r="Z50" s="195">
        <v>37.770000000000003</v>
      </c>
      <c r="AA50" s="195">
        <v>10.94</v>
      </c>
      <c r="AB50" s="195">
        <v>0</v>
      </c>
      <c r="AC50" s="195">
        <v>12.22</v>
      </c>
      <c r="AD50" s="195">
        <v>0</v>
      </c>
      <c r="AE50" s="195">
        <v>0</v>
      </c>
      <c r="AF50" s="195">
        <v>0</v>
      </c>
      <c r="AG50" s="195">
        <v>18.22</v>
      </c>
      <c r="AH50" s="195">
        <v>0</v>
      </c>
      <c r="AI50" s="195">
        <v>7.23</v>
      </c>
      <c r="AJ50" s="195">
        <v>0</v>
      </c>
      <c r="AK50" s="195">
        <v>73.349999999999994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10.130000000000001</v>
      </c>
      <c r="E51" s="195">
        <v>0</v>
      </c>
      <c r="F51" s="195">
        <v>0</v>
      </c>
      <c r="G51" s="195">
        <v>16.96</v>
      </c>
      <c r="H51" s="195">
        <v>0</v>
      </c>
      <c r="I51" s="195">
        <v>15.59</v>
      </c>
      <c r="J51" s="195">
        <v>5.57</v>
      </c>
      <c r="K51" s="195">
        <v>125.03</v>
      </c>
      <c r="L51" s="195">
        <v>45.45</v>
      </c>
      <c r="M51" s="195">
        <v>0</v>
      </c>
      <c r="N51" s="195">
        <v>0.97</v>
      </c>
      <c r="O51" s="195">
        <v>1.61</v>
      </c>
      <c r="P51" s="195">
        <v>2.21</v>
      </c>
      <c r="Q51" s="195">
        <v>3.5</v>
      </c>
      <c r="R51" s="195">
        <v>5.87</v>
      </c>
      <c r="S51" s="195">
        <v>3.22</v>
      </c>
      <c r="T51" s="195">
        <v>0</v>
      </c>
      <c r="U51" s="195">
        <v>9.18</v>
      </c>
      <c r="V51" s="195">
        <v>3.5</v>
      </c>
      <c r="W51" s="195">
        <v>6.95</v>
      </c>
      <c r="X51" s="195">
        <v>20.61</v>
      </c>
      <c r="Y51" s="195">
        <v>0</v>
      </c>
      <c r="Z51" s="195">
        <v>37.770000000000003</v>
      </c>
      <c r="AA51" s="195">
        <v>10.94</v>
      </c>
      <c r="AB51" s="195">
        <v>0</v>
      </c>
      <c r="AC51" s="195">
        <v>12.21</v>
      </c>
      <c r="AD51" s="195">
        <v>0</v>
      </c>
      <c r="AE51" s="195">
        <v>0</v>
      </c>
      <c r="AF51" s="195">
        <v>0</v>
      </c>
      <c r="AG51" s="195">
        <v>18.68</v>
      </c>
      <c r="AH51" s="195">
        <v>0</v>
      </c>
      <c r="AI51" s="195">
        <v>7.23</v>
      </c>
      <c r="AJ51" s="195">
        <v>0</v>
      </c>
      <c r="AK51" s="195">
        <v>73.349999999999994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10.130000000000001</v>
      </c>
      <c r="E52" s="195">
        <v>0</v>
      </c>
      <c r="F52" s="195">
        <v>0</v>
      </c>
      <c r="G52" s="195">
        <v>16.96</v>
      </c>
      <c r="H52" s="195">
        <v>0</v>
      </c>
      <c r="I52" s="195">
        <v>15.59</v>
      </c>
      <c r="J52" s="195">
        <v>5.57</v>
      </c>
      <c r="K52" s="195">
        <v>125.03</v>
      </c>
      <c r="L52" s="195">
        <v>45.89</v>
      </c>
      <c r="M52" s="195">
        <v>0</v>
      </c>
      <c r="N52" s="195">
        <v>0.97</v>
      </c>
      <c r="O52" s="195">
        <v>1.61</v>
      </c>
      <c r="P52" s="195">
        <v>2.21</v>
      </c>
      <c r="Q52" s="195">
        <v>3.5</v>
      </c>
      <c r="R52" s="195">
        <v>5.87</v>
      </c>
      <c r="S52" s="195">
        <v>3.22</v>
      </c>
      <c r="T52" s="195">
        <v>0</v>
      </c>
      <c r="U52" s="195">
        <v>9.18</v>
      </c>
      <c r="V52" s="195">
        <v>3.62</v>
      </c>
      <c r="W52" s="195">
        <v>6.95</v>
      </c>
      <c r="X52" s="195">
        <v>20.61</v>
      </c>
      <c r="Y52" s="195">
        <v>0</v>
      </c>
      <c r="Z52" s="195">
        <v>37.770000000000003</v>
      </c>
      <c r="AA52" s="195">
        <v>10.94</v>
      </c>
      <c r="AB52" s="195">
        <v>0</v>
      </c>
      <c r="AC52" s="195">
        <v>12.21</v>
      </c>
      <c r="AD52" s="195">
        <v>0</v>
      </c>
      <c r="AE52" s="195">
        <v>0</v>
      </c>
      <c r="AF52" s="195">
        <v>0</v>
      </c>
      <c r="AG52" s="195">
        <v>18.68</v>
      </c>
      <c r="AH52" s="195">
        <v>0</v>
      </c>
      <c r="AI52" s="195">
        <v>7.23</v>
      </c>
      <c r="AJ52" s="195">
        <v>0</v>
      </c>
      <c r="AK52" s="195">
        <v>73.349999999999994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10.130000000000001</v>
      </c>
      <c r="E53" s="195">
        <v>0</v>
      </c>
      <c r="F53" s="195">
        <v>0</v>
      </c>
      <c r="G53" s="195">
        <v>16.96</v>
      </c>
      <c r="H53" s="195">
        <v>0</v>
      </c>
      <c r="I53" s="195">
        <v>15.59</v>
      </c>
      <c r="J53" s="195">
        <v>5.57</v>
      </c>
      <c r="K53" s="195">
        <v>125.03</v>
      </c>
      <c r="L53" s="195">
        <v>45.89</v>
      </c>
      <c r="M53" s="195">
        <v>0</v>
      </c>
      <c r="N53" s="195">
        <v>0.97</v>
      </c>
      <c r="O53" s="195">
        <v>1.61</v>
      </c>
      <c r="P53" s="195">
        <v>2.21</v>
      </c>
      <c r="Q53" s="195">
        <v>3.5</v>
      </c>
      <c r="R53" s="195">
        <v>5.87</v>
      </c>
      <c r="S53" s="195">
        <v>3.23</v>
      </c>
      <c r="T53" s="195">
        <v>0</v>
      </c>
      <c r="U53" s="195">
        <v>9.18</v>
      </c>
      <c r="V53" s="195">
        <v>3.62</v>
      </c>
      <c r="W53" s="195">
        <v>6.95</v>
      </c>
      <c r="X53" s="195">
        <v>20.61</v>
      </c>
      <c r="Y53" s="195">
        <v>0</v>
      </c>
      <c r="Z53" s="195">
        <v>37.770000000000003</v>
      </c>
      <c r="AA53" s="195">
        <v>10.94</v>
      </c>
      <c r="AB53" s="195">
        <v>0</v>
      </c>
      <c r="AC53" s="195">
        <v>12.21</v>
      </c>
      <c r="AD53" s="195">
        <v>0</v>
      </c>
      <c r="AE53" s="195">
        <v>0</v>
      </c>
      <c r="AF53" s="195">
        <v>0</v>
      </c>
      <c r="AG53" s="195">
        <v>18.68</v>
      </c>
      <c r="AH53" s="195">
        <v>0</v>
      </c>
      <c r="AI53" s="195">
        <v>7.23</v>
      </c>
      <c r="AJ53" s="195">
        <v>0</v>
      </c>
      <c r="AK53" s="195">
        <v>73.349999999999994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10.130000000000001</v>
      </c>
      <c r="E54" s="195">
        <v>0</v>
      </c>
      <c r="F54" s="195">
        <v>0</v>
      </c>
      <c r="G54" s="195">
        <v>16.96</v>
      </c>
      <c r="H54" s="195">
        <v>0</v>
      </c>
      <c r="I54" s="195">
        <v>15.59</v>
      </c>
      <c r="J54" s="195">
        <v>5.57</v>
      </c>
      <c r="K54" s="195">
        <v>125.03</v>
      </c>
      <c r="L54" s="195">
        <v>45.89</v>
      </c>
      <c r="M54" s="195">
        <v>0</v>
      </c>
      <c r="N54" s="195">
        <v>0.97</v>
      </c>
      <c r="O54" s="195">
        <v>1.61</v>
      </c>
      <c r="P54" s="195">
        <v>2.21</v>
      </c>
      <c r="Q54" s="195">
        <v>3.5</v>
      </c>
      <c r="R54" s="195">
        <v>5.87</v>
      </c>
      <c r="S54" s="195">
        <v>3.23</v>
      </c>
      <c r="T54" s="195">
        <v>0</v>
      </c>
      <c r="U54" s="195">
        <v>9.18</v>
      </c>
      <c r="V54" s="195">
        <v>3.62</v>
      </c>
      <c r="W54" s="195">
        <v>6.95</v>
      </c>
      <c r="X54" s="195">
        <v>20.61</v>
      </c>
      <c r="Y54" s="195">
        <v>0</v>
      </c>
      <c r="Z54" s="195">
        <v>37.770000000000003</v>
      </c>
      <c r="AA54" s="195">
        <v>10.94</v>
      </c>
      <c r="AB54" s="195">
        <v>0</v>
      </c>
      <c r="AC54" s="195">
        <v>12.21</v>
      </c>
      <c r="AD54" s="195">
        <v>0</v>
      </c>
      <c r="AE54" s="195">
        <v>0</v>
      </c>
      <c r="AF54" s="195">
        <v>0</v>
      </c>
      <c r="AG54" s="195">
        <v>18.68</v>
      </c>
      <c r="AH54" s="195">
        <v>0</v>
      </c>
      <c r="AI54" s="195">
        <v>7.23</v>
      </c>
      <c r="AJ54" s="195">
        <v>0</v>
      </c>
      <c r="AK54" s="195">
        <v>73.349999999999994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10.130000000000001</v>
      </c>
      <c r="E55" s="195">
        <v>0</v>
      </c>
      <c r="F55" s="195">
        <v>0</v>
      </c>
      <c r="G55" s="195">
        <v>16.96</v>
      </c>
      <c r="H55" s="195">
        <v>0</v>
      </c>
      <c r="I55" s="195">
        <v>15.59</v>
      </c>
      <c r="J55" s="195">
        <v>5.57</v>
      </c>
      <c r="K55" s="195">
        <v>123.79</v>
      </c>
      <c r="L55" s="195">
        <v>45.77</v>
      </c>
      <c r="M55" s="195">
        <v>0</v>
      </c>
      <c r="N55" s="195">
        <v>0.97</v>
      </c>
      <c r="O55" s="195">
        <v>1.61</v>
      </c>
      <c r="P55" s="195">
        <v>2.21</v>
      </c>
      <c r="Q55" s="195">
        <v>3.49</v>
      </c>
      <c r="R55" s="195">
        <v>5.87</v>
      </c>
      <c r="S55" s="195">
        <v>3.08</v>
      </c>
      <c r="T55" s="195">
        <v>0</v>
      </c>
      <c r="U55" s="195">
        <v>9.18</v>
      </c>
      <c r="V55" s="195">
        <v>3.62</v>
      </c>
      <c r="W55" s="195">
        <v>6.95</v>
      </c>
      <c r="X55" s="195">
        <v>20.5</v>
      </c>
      <c r="Y55" s="195">
        <v>0</v>
      </c>
      <c r="Z55" s="195">
        <v>37.590000000000003</v>
      </c>
      <c r="AA55" s="195">
        <v>10.94</v>
      </c>
      <c r="AB55" s="195">
        <v>0</v>
      </c>
      <c r="AC55" s="195">
        <v>12.21</v>
      </c>
      <c r="AD55" s="195">
        <v>0</v>
      </c>
      <c r="AE55" s="195">
        <v>0</v>
      </c>
      <c r="AF55" s="195">
        <v>0</v>
      </c>
      <c r="AG55" s="195">
        <v>18.68</v>
      </c>
      <c r="AH55" s="195">
        <v>0</v>
      </c>
      <c r="AI55" s="195">
        <v>7.23</v>
      </c>
      <c r="AJ55" s="195">
        <v>0</v>
      </c>
      <c r="AK55" s="195">
        <v>73.349999999999994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10.130000000000001</v>
      </c>
      <c r="E56" s="195">
        <v>0</v>
      </c>
      <c r="F56" s="195">
        <v>0</v>
      </c>
      <c r="G56" s="195">
        <v>16.96</v>
      </c>
      <c r="H56" s="195">
        <v>0</v>
      </c>
      <c r="I56" s="195">
        <v>15.59</v>
      </c>
      <c r="J56" s="195">
        <v>5.57</v>
      </c>
      <c r="K56" s="195">
        <v>123.79</v>
      </c>
      <c r="L56" s="195">
        <v>45.46</v>
      </c>
      <c r="M56" s="195">
        <v>0</v>
      </c>
      <c r="N56" s="195">
        <v>0.97</v>
      </c>
      <c r="O56" s="195">
        <v>1.61</v>
      </c>
      <c r="P56" s="195">
        <v>2.21</v>
      </c>
      <c r="Q56" s="195">
        <v>3.49</v>
      </c>
      <c r="R56" s="195">
        <v>5.87</v>
      </c>
      <c r="S56" s="195">
        <v>3.08</v>
      </c>
      <c r="T56" s="195">
        <v>0</v>
      </c>
      <c r="U56" s="195">
        <v>9.18</v>
      </c>
      <c r="V56" s="195">
        <v>3.62</v>
      </c>
      <c r="W56" s="195">
        <v>6.95</v>
      </c>
      <c r="X56" s="195">
        <v>20.5</v>
      </c>
      <c r="Y56" s="195">
        <v>0</v>
      </c>
      <c r="Z56" s="195">
        <v>37.590000000000003</v>
      </c>
      <c r="AA56" s="195">
        <v>10.94</v>
      </c>
      <c r="AB56" s="195">
        <v>0</v>
      </c>
      <c r="AC56" s="195">
        <v>12.21</v>
      </c>
      <c r="AD56" s="195">
        <v>0</v>
      </c>
      <c r="AE56" s="195">
        <v>0</v>
      </c>
      <c r="AF56" s="195">
        <v>0</v>
      </c>
      <c r="AG56" s="195">
        <v>18.68</v>
      </c>
      <c r="AH56" s="195">
        <v>0</v>
      </c>
      <c r="AI56" s="195">
        <v>7.23</v>
      </c>
      <c r="AJ56" s="195">
        <v>0</v>
      </c>
      <c r="AK56" s="195">
        <v>73.349999999999994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10.130000000000001</v>
      </c>
      <c r="E57" s="195">
        <v>0</v>
      </c>
      <c r="F57" s="195">
        <v>0</v>
      </c>
      <c r="G57" s="195">
        <v>16.96</v>
      </c>
      <c r="H57" s="195">
        <v>0</v>
      </c>
      <c r="I57" s="195">
        <v>15.59</v>
      </c>
      <c r="J57" s="195">
        <v>5.57</v>
      </c>
      <c r="K57" s="195">
        <v>123.75</v>
      </c>
      <c r="L57" s="195">
        <v>45.45</v>
      </c>
      <c r="M57" s="195">
        <v>0</v>
      </c>
      <c r="N57" s="195">
        <v>0.97</v>
      </c>
      <c r="O57" s="195">
        <v>1.61</v>
      </c>
      <c r="P57" s="195">
        <v>2.21</v>
      </c>
      <c r="Q57" s="195">
        <v>3.48</v>
      </c>
      <c r="R57" s="195">
        <v>5.88</v>
      </c>
      <c r="S57" s="195">
        <v>3.08</v>
      </c>
      <c r="T57" s="195">
        <v>0</v>
      </c>
      <c r="U57" s="195">
        <v>9.32</v>
      </c>
      <c r="V57" s="195">
        <v>4.0599999999999996</v>
      </c>
      <c r="W57" s="195">
        <v>6.95</v>
      </c>
      <c r="X57" s="195">
        <v>1.45</v>
      </c>
      <c r="Y57" s="195">
        <v>0</v>
      </c>
      <c r="Z57" s="195">
        <v>37.590000000000003</v>
      </c>
      <c r="AA57" s="195">
        <v>10.94</v>
      </c>
      <c r="AB57" s="195">
        <v>0</v>
      </c>
      <c r="AC57" s="195">
        <v>12.21</v>
      </c>
      <c r="AD57" s="195">
        <v>0</v>
      </c>
      <c r="AE57" s="195">
        <v>0</v>
      </c>
      <c r="AF57" s="195">
        <v>0</v>
      </c>
      <c r="AG57" s="195">
        <v>18.68</v>
      </c>
      <c r="AH57" s="195">
        <v>0</v>
      </c>
      <c r="AI57" s="195">
        <v>7.23</v>
      </c>
      <c r="AJ57" s="195">
        <v>0</v>
      </c>
      <c r="AK57" s="195">
        <v>73.349999999999994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10.130000000000001</v>
      </c>
      <c r="E58" s="195">
        <v>0</v>
      </c>
      <c r="F58" s="195">
        <v>0</v>
      </c>
      <c r="G58" s="195">
        <v>16.96</v>
      </c>
      <c r="H58" s="195">
        <v>0</v>
      </c>
      <c r="I58" s="195">
        <v>15.59</v>
      </c>
      <c r="J58" s="195">
        <v>5.57</v>
      </c>
      <c r="K58" s="195">
        <v>123.75</v>
      </c>
      <c r="L58" s="195">
        <v>45.45</v>
      </c>
      <c r="M58" s="195">
        <v>0</v>
      </c>
      <c r="N58" s="195">
        <v>0.97</v>
      </c>
      <c r="O58" s="195">
        <v>1.61</v>
      </c>
      <c r="P58" s="195">
        <v>2.21</v>
      </c>
      <c r="Q58" s="195">
        <v>3.48</v>
      </c>
      <c r="R58" s="195">
        <v>5.88</v>
      </c>
      <c r="S58" s="195">
        <v>3.08</v>
      </c>
      <c r="T58" s="195">
        <v>0</v>
      </c>
      <c r="U58" s="195">
        <v>9.23</v>
      </c>
      <c r="V58" s="195">
        <v>4.3099999999999996</v>
      </c>
      <c r="W58" s="195">
        <v>6.95</v>
      </c>
      <c r="X58" s="195">
        <v>1.23</v>
      </c>
      <c r="Y58" s="195">
        <v>0</v>
      </c>
      <c r="Z58" s="195">
        <v>37.590000000000003</v>
      </c>
      <c r="AA58" s="195">
        <v>10.94</v>
      </c>
      <c r="AB58" s="195">
        <v>0</v>
      </c>
      <c r="AC58" s="195">
        <v>12.21</v>
      </c>
      <c r="AD58" s="195">
        <v>0</v>
      </c>
      <c r="AE58" s="195">
        <v>0</v>
      </c>
      <c r="AF58" s="195">
        <v>0</v>
      </c>
      <c r="AG58" s="195">
        <v>18.68</v>
      </c>
      <c r="AH58" s="195">
        <v>0</v>
      </c>
      <c r="AI58" s="195">
        <v>7.23</v>
      </c>
      <c r="AJ58" s="195">
        <v>0</v>
      </c>
      <c r="AK58" s="195">
        <v>73.349999999999994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9.8699999999999992</v>
      </c>
      <c r="E59" s="195">
        <v>0</v>
      </c>
      <c r="F59" s="195">
        <v>0</v>
      </c>
      <c r="G59" s="195">
        <v>16.96</v>
      </c>
      <c r="H59" s="195">
        <v>0</v>
      </c>
      <c r="I59" s="195">
        <v>15.59</v>
      </c>
      <c r="J59" s="195">
        <v>5.57</v>
      </c>
      <c r="K59" s="195">
        <v>123.75</v>
      </c>
      <c r="L59" s="195">
        <v>45.45</v>
      </c>
      <c r="M59" s="195">
        <v>0</v>
      </c>
      <c r="N59" s="195">
        <v>0.97</v>
      </c>
      <c r="O59" s="195">
        <v>1.61</v>
      </c>
      <c r="P59" s="195">
        <v>2.21</v>
      </c>
      <c r="Q59" s="195">
        <v>3.48</v>
      </c>
      <c r="R59" s="195">
        <v>5.88</v>
      </c>
      <c r="S59" s="195">
        <v>3.08</v>
      </c>
      <c r="T59" s="195">
        <v>0</v>
      </c>
      <c r="U59" s="195">
        <v>9.23</v>
      </c>
      <c r="V59" s="195">
        <v>4.55</v>
      </c>
      <c r="W59" s="195">
        <v>6.95</v>
      </c>
      <c r="X59" s="195">
        <v>1.23</v>
      </c>
      <c r="Y59" s="195">
        <v>0</v>
      </c>
      <c r="Z59" s="195">
        <v>37.590000000000003</v>
      </c>
      <c r="AA59" s="195">
        <v>10.94</v>
      </c>
      <c r="AB59" s="195">
        <v>0</v>
      </c>
      <c r="AC59" s="195">
        <v>12.42</v>
      </c>
      <c r="AD59" s="195">
        <v>0</v>
      </c>
      <c r="AE59" s="195">
        <v>0</v>
      </c>
      <c r="AF59" s="195">
        <v>0</v>
      </c>
      <c r="AG59" s="195">
        <v>18.68</v>
      </c>
      <c r="AH59" s="195">
        <v>0</v>
      </c>
      <c r="AI59" s="195">
        <v>7.23</v>
      </c>
      <c r="AJ59" s="195">
        <v>0</v>
      </c>
      <c r="AK59" s="195">
        <v>73.349999999999994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9.8699999999999992</v>
      </c>
      <c r="E60" s="195">
        <v>0</v>
      </c>
      <c r="F60" s="195">
        <v>0</v>
      </c>
      <c r="G60" s="195">
        <v>16.96</v>
      </c>
      <c r="H60" s="195">
        <v>0</v>
      </c>
      <c r="I60" s="195">
        <v>15.59</v>
      </c>
      <c r="J60" s="195">
        <v>5.57</v>
      </c>
      <c r="K60" s="195">
        <v>123.75</v>
      </c>
      <c r="L60" s="195">
        <v>45.76</v>
      </c>
      <c r="M60" s="195">
        <v>0</v>
      </c>
      <c r="N60" s="195">
        <v>0.97</v>
      </c>
      <c r="O60" s="195">
        <v>1.61</v>
      </c>
      <c r="P60" s="195">
        <v>2.21</v>
      </c>
      <c r="Q60" s="195">
        <v>3.48</v>
      </c>
      <c r="R60" s="195">
        <v>5.88</v>
      </c>
      <c r="S60" s="195">
        <v>3.08</v>
      </c>
      <c r="T60" s="195">
        <v>0</v>
      </c>
      <c r="U60" s="195">
        <v>9.23</v>
      </c>
      <c r="V60" s="195">
        <v>4.7699999999999996</v>
      </c>
      <c r="W60" s="195">
        <v>6.95</v>
      </c>
      <c r="X60" s="195">
        <v>1.23</v>
      </c>
      <c r="Y60" s="195">
        <v>0</v>
      </c>
      <c r="Z60" s="195">
        <v>37.590000000000003</v>
      </c>
      <c r="AA60" s="195">
        <v>10.94</v>
      </c>
      <c r="AB60" s="195">
        <v>0</v>
      </c>
      <c r="AC60" s="195">
        <v>12.42</v>
      </c>
      <c r="AD60" s="195">
        <v>0</v>
      </c>
      <c r="AE60" s="195">
        <v>0</v>
      </c>
      <c r="AF60" s="195">
        <v>0</v>
      </c>
      <c r="AG60" s="195">
        <v>18.68</v>
      </c>
      <c r="AH60" s="195">
        <v>0</v>
      </c>
      <c r="AI60" s="195">
        <v>7.23</v>
      </c>
      <c r="AJ60" s="195">
        <v>0</v>
      </c>
      <c r="AK60" s="195">
        <v>73.349999999999994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9.8699999999999992</v>
      </c>
      <c r="E61" s="195">
        <v>0</v>
      </c>
      <c r="F61" s="195">
        <v>0</v>
      </c>
      <c r="G61" s="195">
        <v>16.96</v>
      </c>
      <c r="H61" s="195">
        <v>0</v>
      </c>
      <c r="I61" s="195">
        <v>15.59</v>
      </c>
      <c r="J61" s="195">
        <v>5.57</v>
      </c>
      <c r="K61" s="195">
        <v>123.75</v>
      </c>
      <c r="L61" s="195">
        <v>45.76</v>
      </c>
      <c r="M61" s="195">
        <v>0</v>
      </c>
      <c r="N61" s="195">
        <v>0.97</v>
      </c>
      <c r="O61" s="195">
        <v>1.61</v>
      </c>
      <c r="P61" s="195">
        <v>2.21</v>
      </c>
      <c r="Q61" s="195">
        <v>3.48</v>
      </c>
      <c r="R61" s="195">
        <v>5.89</v>
      </c>
      <c r="S61" s="195">
        <v>3.08</v>
      </c>
      <c r="T61" s="195">
        <v>0</v>
      </c>
      <c r="U61" s="195">
        <v>9.23</v>
      </c>
      <c r="V61" s="195">
        <v>4.5</v>
      </c>
      <c r="W61" s="195">
        <v>6.95</v>
      </c>
      <c r="X61" s="195">
        <v>1.23</v>
      </c>
      <c r="Y61" s="195">
        <v>0</v>
      </c>
      <c r="Z61" s="195">
        <v>37.159999999999997</v>
      </c>
      <c r="AA61" s="195">
        <v>10.94</v>
      </c>
      <c r="AB61" s="195">
        <v>0</v>
      </c>
      <c r="AC61" s="195">
        <v>12.42</v>
      </c>
      <c r="AD61" s="195">
        <v>0</v>
      </c>
      <c r="AE61" s="195">
        <v>0</v>
      </c>
      <c r="AF61" s="195">
        <v>0</v>
      </c>
      <c r="AG61" s="195">
        <v>18.68</v>
      </c>
      <c r="AH61" s="195">
        <v>0</v>
      </c>
      <c r="AI61" s="195">
        <v>7.23</v>
      </c>
      <c r="AJ61" s="195">
        <v>0</v>
      </c>
      <c r="AK61" s="195">
        <v>73.349999999999994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9.8699999999999992</v>
      </c>
      <c r="E62" s="195">
        <v>0</v>
      </c>
      <c r="F62" s="195">
        <v>0</v>
      </c>
      <c r="G62" s="195">
        <v>16.96</v>
      </c>
      <c r="H62" s="195">
        <v>0</v>
      </c>
      <c r="I62" s="195">
        <v>15.59</v>
      </c>
      <c r="J62" s="195">
        <v>5.57</v>
      </c>
      <c r="K62" s="195">
        <v>123.75</v>
      </c>
      <c r="L62" s="195">
        <v>45.76</v>
      </c>
      <c r="M62" s="195">
        <v>0</v>
      </c>
      <c r="N62" s="195">
        <v>0.97</v>
      </c>
      <c r="O62" s="195">
        <v>1.61</v>
      </c>
      <c r="P62" s="195">
        <v>2.21</v>
      </c>
      <c r="Q62" s="195">
        <v>3.48</v>
      </c>
      <c r="R62" s="195">
        <v>5.89</v>
      </c>
      <c r="S62" s="195">
        <v>3.08</v>
      </c>
      <c r="T62" s="195">
        <v>0</v>
      </c>
      <c r="U62" s="195">
        <v>9.23</v>
      </c>
      <c r="V62" s="195">
        <v>4.5</v>
      </c>
      <c r="W62" s="195">
        <v>6.95</v>
      </c>
      <c r="X62" s="195">
        <v>1.23</v>
      </c>
      <c r="Y62" s="195">
        <v>0</v>
      </c>
      <c r="Z62" s="195">
        <v>37.159999999999997</v>
      </c>
      <c r="AA62" s="195">
        <v>10.94</v>
      </c>
      <c r="AB62" s="195">
        <v>0</v>
      </c>
      <c r="AC62" s="195">
        <v>12.42</v>
      </c>
      <c r="AD62" s="195">
        <v>0</v>
      </c>
      <c r="AE62" s="195">
        <v>0</v>
      </c>
      <c r="AF62" s="195">
        <v>0</v>
      </c>
      <c r="AG62" s="195">
        <v>18.68</v>
      </c>
      <c r="AH62" s="195">
        <v>0</v>
      </c>
      <c r="AI62" s="195">
        <v>7.23</v>
      </c>
      <c r="AJ62" s="195">
        <v>0</v>
      </c>
      <c r="AK62" s="195">
        <v>73.349999999999994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9.8699999999999992</v>
      </c>
      <c r="E63" s="195">
        <v>0</v>
      </c>
      <c r="F63" s="195">
        <v>0</v>
      </c>
      <c r="G63" s="195">
        <v>16.96</v>
      </c>
      <c r="H63" s="195">
        <v>0</v>
      </c>
      <c r="I63" s="195">
        <v>15.59</v>
      </c>
      <c r="J63" s="195">
        <v>5.57</v>
      </c>
      <c r="K63" s="195">
        <v>123.75</v>
      </c>
      <c r="L63" s="195">
        <v>45.76</v>
      </c>
      <c r="M63" s="195">
        <v>0</v>
      </c>
      <c r="N63" s="195">
        <v>0.97</v>
      </c>
      <c r="O63" s="195">
        <v>1.61</v>
      </c>
      <c r="P63" s="195">
        <v>2.21</v>
      </c>
      <c r="Q63" s="195">
        <v>3.48</v>
      </c>
      <c r="R63" s="195">
        <v>5.93</v>
      </c>
      <c r="S63" s="195">
        <v>3.08</v>
      </c>
      <c r="T63" s="195">
        <v>0</v>
      </c>
      <c r="U63" s="195">
        <v>9.15</v>
      </c>
      <c r="V63" s="195">
        <v>4.5</v>
      </c>
      <c r="W63" s="195">
        <v>6.95</v>
      </c>
      <c r="X63" s="195">
        <v>1.31</v>
      </c>
      <c r="Y63" s="195">
        <v>0</v>
      </c>
      <c r="Z63" s="195">
        <v>37.159999999999997</v>
      </c>
      <c r="AA63" s="195">
        <v>10.94</v>
      </c>
      <c r="AB63" s="195">
        <v>0</v>
      </c>
      <c r="AC63" s="195">
        <v>12.42</v>
      </c>
      <c r="AD63" s="195">
        <v>0</v>
      </c>
      <c r="AE63" s="195">
        <v>0</v>
      </c>
      <c r="AF63" s="195">
        <v>0</v>
      </c>
      <c r="AG63" s="195">
        <v>18.68</v>
      </c>
      <c r="AH63" s="195">
        <v>0</v>
      </c>
      <c r="AI63" s="195">
        <v>7.23</v>
      </c>
      <c r="AJ63" s="195">
        <v>0</v>
      </c>
      <c r="AK63" s="195">
        <v>73.349999999999994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9.8699999999999992</v>
      </c>
      <c r="E64" s="195">
        <v>0</v>
      </c>
      <c r="F64" s="195">
        <v>0</v>
      </c>
      <c r="G64" s="195">
        <v>16.96</v>
      </c>
      <c r="H64" s="195">
        <v>0</v>
      </c>
      <c r="I64" s="195">
        <v>15.59</v>
      </c>
      <c r="J64" s="195">
        <v>5.57</v>
      </c>
      <c r="K64" s="195">
        <v>123.75</v>
      </c>
      <c r="L64" s="195">
        <v>45.76</v>
      </c>
      <c r="M64" s="195">
        <v>0</v>
      </c>
      <c r="N64" s="195">
        <v>0.97</v>
      </c>
      <c r="O64" s="195">
        <v>1.61</v>
      </c>
      <c r="P64" s="195">
        <v>2.21</v>
      </c>
      <c r="Q64" s="195">
        <v>3.48</v>
      </c>
      <c r="R64" s="195">
        <v>5.93</v>
      </c>
      <c r="S64" s="195">
        <v>3.08</v>
      </c>
      <c r="T64" s="195">
        <v>0</v>
      </c>
      <c r="U64" s="195">
        <v>8.9600000000000009</v>
      </c>
      <c r="V64" s="195">
        <v>4.5</v>
      </c>
      <c r="W64" s="195">
        <v>6.95</v>
      </c>
      <c r="X64" s="195">
        <v>1.23</v>
      </c>
      <c r="Y64" s="195">
        <v>0</v>
      </c>
      <c r="Z64" s="195">
        <v>37.159999999999997</v>
      </c>
      <c r="AA64" s="195">
        <v>10.94</v>
      </c>
      <c r="AB64" s="195">
        <v>0</v>
      </c>
      <c r="AC64" s="195">
        <v>12.42</v>
      </c>
      <c r="AD64" s="195">
        <v>0</v>
      </c>
      <c r="AE64" s="195">
        <v>0</v>
      </c>
      <c r="AF64" s="195">
        <v>0</v>
      </c>
      <c r="AG64" s="195">
        <v>18.68</v>
      </c>
      <c r="AH64" s="195">
        <v>0</v>
      </c>
      <c r="AI64" s="195">
        <v>7.23</v>
      </c>
      <c r="AJ64" s="195">
        <v>0</v>
      </c>
      <c r="AK64" s="195">
        <v>73.349999999999994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9.8699999999999992</v>
      </c>
      <c r="E65" s="195">
        <v>0</v>
      </c>
      <c r="F65" s="195">
        <v>0</v>
      </c>
      <c r="G65" s="195">
        <v>16.96</v>
      </c>
      <c r="H65" s="195">
        <v>0</v>
      </c>
      <c r="I65" s="195">
        <v>15.59</v>
      </c>
      <c r="J65" s="195">
        <v>5.57</v>
      </c>
      <c r="K65" s="195">
        <v>123.75</v>
      </c>
      <c r="L65" s="195">
        <v>45.76</v>
      </c>
      <c r="M65" s="195">
        <v>0</v>
      </c>
      <c r="N65" s="195">
        <v>0.97</v>
      </c>
      <c r="O65" s="195">
        <v>1.61</v>
      </c>
      <c r="P65" s="195">
        <v>2.21</v>
      </c>
      <c r="Q65" s="195">
        <v>3.48</v>
      </c>
      <c r="R65" s="195">
        <v>5.93</v>
      </c>
      <c r="S65" s="195">
        <v>3.08</v>
      </c>
      <c r="T65" s="195">
        <v>0</v>
      </c>
      <c r="U65" s="195">
        <v>8.9600000000000009</v>
      </c>
      <c r="V65" s="195">
        <v>4.8499999999999996</v>
      </c>
      <c r="W65" s="195">
        <v>6.95</v>
      </c>
      <c r="X65" s="195">
        <v>1.23</v>
      </c>
      <c r="Y65" s="195">
        <v>0</v>
      </c>
      <c r="Z65" s="195">
        <v>39.28</v>
      </c>
      <c r="AA65" s="195">
        <v>10.94</v>
      </c>
      <c r="AB65" s="195">
        <v>0</v>
      </c>
      <c r="AC65" s="195">
        <v>12.42</v>
      </c>
      <c r="AD65" s="195">
        <v>0</v>
      </c>
      <c r="AE65" s="195">
        <v>0</v>
      </c>
      <c r="AF65" s="195">
        <v>0</v>
      </c>
      <c r="AG65" s="195">
        <v>18.68</v>
      </c>
      <c r="AH65" s="195">
        <v>0</v>
      </c>
      <c r="AI65" s="195">
        <v>7.23</v>
      </c>
      <c r="AJ65" s="195">
        <v>0</v>
      </c>
      <c r="AK65" s="195">
        <v>73.349999999999994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9.8699999999999992</v>
      </c>
      <c r="E66" s="195">
        <v>0</v>
      </c>
      <c r="F66" s="195">
        <v>0</v>
      </c>
      <c r="G66" s="195">
        <v>16.96</v>
      </c>
      <c r="H66" s="195">
        <v>0</v>
      </c>
      <c r="I66" s="195">
        <v>15.59</v>
      </c>
      <c r="J66" s="195">
        <v>5.57</v>
      </c>
      <c r="K66" s="195">
        <v>123.75</v>
      </c>
      <c r="L66" s="195">
        <v>45.76</v>
      </c>
      <c r="M66" s="195">
        <v>0</v>
      </c>
      <c r="N66" s="195">
        <v>0.97</v>
      </c>
      <c r="O66" s="195">
        <v>1.61</v>
      </c>
      <c r="P66" s="195">
        <v>2.21</v>
      </c>
      <c r="Q66" s="195">
        <v>3.48</v>
      </c>
      <c r="R66" s="195">
        <v>5.93</v>
      </c>
      <c r="S66" s="195">
        <v>3.08</v>
      </c>
      <c r="T66" s="195">
        <v>0</v>
      </c>
      <c r="U66" s="195">
        <v>8.9600000000000009</v>
      </c>
      <c r="V66" s="195">
        <v>4.8499999999999996</v>
      </c>
      <c r="W66" s="195">
        <v>6.95</v>
      </c>
      <c r="X66" s="195">
        <v>1.23</v>
      </c>
      <c r="Y66" s="195">
        <v>0</v>
      </c>
      <c r="Z66" s="195">
        <v>37.54</v>
      </c>
      <c r="AA66" s="195">
        <v>10.94</v>
      </c>
      <c r="AB66" s="195">
        <v>0</v>
      </c>
      <c r="AC66" s="195">
        <v>12.42</v>
      </c>
      <c r="AD66" s="195">
        <v>0</v>
      </c>
      <c r="AE66" s="195">
        <v>0</v>
      </c>
      <c r="AF66" s="195">
        <v>0</v>
      </c>
      <c r="AG66" s="195">
        <v>18.68</v>
      </c>
      <c r="AH66" s="195">
        <v>0</v>
      </c>
      <c r="AI66" s="195">
        <v>7.23</v>
      </c>
      <c r="AJ66" s="195">
        <v>0</v>
      </c>
      <c r="AK66" s="195">
        <v>73.349999999999994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9.8699999999999992</v>
      </c>
      <c r="E67" s="195">
        <v>0</v>
      </c>
      <c r="F67" s="195">
        <v>0</v>
      </c>
      <c r="G67" s="195">
        <v>16.96</v>
      </c>
      <c r="H67" s="195">
        <v>0</v>
      </c>
      <c r="I67" s="195">
        <v>15.59</v>
      </c>
      <c r="J67" s="195">
        <v>5.57</v>
      </c>
      <c r="K67" s="195">
        <v>124.22</v>
      </c>
      <c r="L67" s="195">
        <v>45.76</v>
      </c>
      <c r="M67" s="195">
        <v>0</v>
      </c>
      <c r="N67" s="195">
        <v>0.97</v>
      </c>
      <c r="O67" s="195">
        <v>1.61</v>
      </c>
      <c r="P67" s="195">
        <v>2.21</v>
      </c>
      <c r="Q67" s="195">
        <v>3.48</v>
      </c>
      <c r="R67" s="195">
        <v>5.93</v>
      </c>
      <c r="S67" s="195">
        <v>3.2</v>
      </c>
      <c r="T67" s="195">
        <v>0</v>
      </c>
      <c r="U67" s="195">
        <v>8.9600000000000009</v>
      </c>
      <c r="V67" s="195">
        <v>5.27</v>
      </c>
      <c r="W67" s="195">
        <v>6.95</v>
      </c>
      <c r="X67" s="195">
        <v>1.23</v>
      </c>
      <c r="Y67" s="195">
        <v>0</v>
      </c>
      <c r="Z67" s="195">
        <v>37.54</v>
      </c>
      <c r="AA67" s="195">
        <v>10.85</v>
      </c>
      <c r="AB67" s="195">
        <v>0</v>
      </c>
      <c r="AC67" s="195">
        <v>12.42</v>
      </c>
      <c r="AD67" s="195">
        <v>0</v>
      </c>
      <c r="AE67" s="195">
        <v>0</v>
      </c>
      <c r="AF67" s="195">
        <v>0</v>
      </c>
      <c r="AG67" s="195">
        <v>18.68</v>
      </c>
      <c r="AH67" s="195">
        <v>0</v>
      </c>
      <c r="AI67" s="195">
        <v>7.23</v>
      </c>
      <c r="AJ67" s="195">
        <v>0</v>
      </c>
      <c r="AK67" s="195">
        <v>73.349999999999994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9.8699999999999992</v>
      </c>
      <c r="E68" s="195">
        <v>0</v>
      </c>
      <c r="F68" s="195">
        <v>0</v>
      </c>
      <c r="G68" s="195">
        <v>16.96</v>
      </c>
      <c r="H68" s="195">
        <v>0</v>
      </c>
      <c r="I68" s="195">
        <v>15.59</v>
      </c>
      <c r="J68" s="195">
        <v>5.57</v>
      </c>
      <c r="K68" s="195">
        <v>124.22</v>
      </c>
      <c r="L68" s="195">
        <v>45.76</v>
      </c>
      <c r="M68" s="195">
        <v>0</v>
      </c>
      <c r="N68" s="195">
        <v>0.97</v>
      </c>
      <c r="O68" s="195">
        <v>1.61</v>
      </c>
      <c r="P68" s="195">
        <v>2.21</v>
      </c>
      <c r="Q68" s="195">
        <v>3.48</v>
      </c>
      <c r="R68" s="195">
        <v>5.93</v>
      </c>
      <c r="S68" s="195">
        <v>3.2</v>
      </c>
      <c r="T68" s="195">
        <v>0</v>
      </c>
      <c r="U68" s="195">
        <v>8.9600000000000009</v>
      </c>
      <c r="V68" s="195">
        <v>5.27</v>
      </c>
      <c r="W68" s="195">
        <v>6.95</v>
      </c>
      <c r="X68" s="195">
        <v>1.23</v>
      </c>
      <c r="Y68" s="195">
        <v>0</v>
      </c>
      <c r="Z68" s="195">
        <v>37.54</v>
      </c>
      <c r="AA68" s="195">
        <v>10.85</v>
      </c>
      <c r="AB68" s="195">
        <v>0</v>
      </c>
      <c r="AC68" s="195">
        <v>12.42</v>
      </c>
      <c r="AD68" s="195">
        <v>0</v>
      </c>
      <c r="AE68" s="195">
        <v>0</v>
      </c>
      <c r="AF68" s="195">
        <v>0</v>
      </c>
      <c r="AG68" s="195">
        <v>18.68</v>
      </c>
      <c r="AH68" s="195">
        <v>0</v>
      </c>
      <c r="AI68" s="195">
        <v>7.23</v>
      </c>
      <c r="AJ68" s="195">
        <v>0</v>
      </c>
      <c r="AK68" s="195">
        <v>73.349999999999994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9.8699999999999992</v>
      </c>
      <c r="E69" s="195">
        <v>0</v>
      </c>
      <c r="F69" s="195">
        <v>0</v>
      </c>
      <c r="G69" s="195">
        <v>16.96</v>
      </c>
      <c r="H69" s="195">
        <v>0</v>
      </c>
      <c r="I69" s="195">
        <v>15.59</v>
      </c>
      <c r="J69" s="195">
        <v>5.57</v>
      </c>
      <c r="K69" s="195">
        <v>125.33</v>
      </c>
      <c r="L69" s="195">
        <v>45.76</v>
      </c>
      <c r="M69" s="195">
        <v>0</v>
      </c>
      <c r="N69" s="195">
        <v>0.97</v>
      </c>
      <c r="O69" s="195">
        <v>1.61</v>
      </c>
      <c r="P69" s="195">
        <v>2.21</v>
      </c>
      <c r="Q69" s="195">
        <v>3.49</v>
      </c>
      <c r="R69" s="195">
        <v>5.93</v>
      </c>
      <c r="S69" s="195">
        <v>3.44</v>
      </c>
      <c r="T69" s="195">
        <v>0</v>
      </c>
      <c r="U69" s="195">
        <v>8.9600000000000009</v>
      </c>
      <c r="V69" s="195">
        <v>5.27</v>
      </c>
      <c r="W69" s="195">
        <v>6.95</v>
      </c>
      <c r="X69" s="195">
        <v>1.23</v>
      </c>
      <c r="Y69" s="195">
        <v>0</v>
      </c>
      <c r="Z69" s="195">
        <v>37.54</v>
      </c>
      <c r="AA69" s="195">
        <v>10.94</v>
      </c>
      <c r="AB69" s="195">
        <v>0</v>
      </c>
      <c r="AC69" s="195">
        <v>12.42</v>
      </c>
      <c r="AD69" s="195">
        <v>0</v>
      </c>
      <c r="AE69" s="195">
        <v>0</v>
      </c>
      <c r="AF69" s="195">
        <v>0</v>
      </c>
      <c r="AG69" s="195">
        <v>18.68</v>
      </c>
      <c r="AH69" s="195">
        <v>0</v>
      </c>
      <c r="AI69" s="195">
        <v>7.23</v>
      </c>
      <c r="AJ69" s="195">
        <v>0</v>
      </c>
      <c r="AK69" s="195">
        <v>73.349999999999994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9.8699999999999992</v>
      </c>
      <c r="E70" s="195">
        <v>0</v>
      </c>
      <c r="F70" s="195">
        <v>0</v>
      </c>
      <c r="G70" s="195">
        <v>16.96</v>
      </c>
      <c r="H70" s="195">
        <v>0</v>
      </c>
      <c r="I70" s="195">
        <v>15.59</v>
      </c>
      <c r="J70" s="195">
        <v>5.57</v>
      </c>
      <c r="K70" s="195">
        <v>125.33</v>
      </c>
      <c r="L70" s="195">
        <v>45.76</v>
      </c>
      <c r="M70" s="195">
        <v>0</v>
      </c>
      <c r="N70" s="195">
        <v>0.97</v>
      </c>
      <c r="O70" s="195">
        <v>1.61</v>
      </c>
      <c r="P70" s="195">
        <v>2.21</v>
      </c>
      <c r="Q70" s="195">
        <v>3.49</v>
      </c>
      <c r="R70" s="195">
        <v>5.93</v>
      </c>
      <c r="S70" s="195">
        <v>3.44</v>
      </c>
      <c r="T70" s="195">
        <v>0</v>
      </c>
      <c r="U70" s="195">
        <v>8.9600000000000009</v>
      </c>
      <c r="V70" s="195">
        <v>5.27</v>
      </c>
      <c r="W70" s="195">
        <v>6.95</v>
      </c>
      <c r="X70" s="195">
        <v>1.23</v>
      </c>
      <c r="Y70" s="195">
        <v>0</v>
      </c>
      <c r="Z70" s="195">
        <v>2.2599999999999998</v>
      </c>
      <c r="AA70" s="195">
        <v>10.94</v>
      </c>
      <c r="AB70" s="195">
        <v>0</v>
      </c>
      <c r="AC70" s="195">
        <v>12.42</v>
      </c>
      <c r="AD70" s="195">
        <v>0</v>
      </c>
      <c r="AE70" s="195">
        <v>0</v>
      </c>
      <c r="AF70" s="195">
        <v>0</v>
      </c>
      <c r="AG70" s="195">
        <v>18.68</v>
      </c>
      <c r="AH70" s="195">
        <v>0</v>
      </c>
      <c r="AI70" s="195">
        <v>7.23</v>
      </c>
      <c r="AJ70" s="195">
        <v>0</v>
      </c>
      <c r="AK70" s="195">
        <v>73.349999999999994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9.8699999999999992</v>
      </c>
      <c r="E71" s="195">
        <v>0</v>
      </c>
      <c r="F71" s="195">
        <v>0</v>
      </c>
      <c r="G71" s="195">
        <v>16.96</v>
      </c>
      <c r="H71" s="195">
        <v>0</v>
      </c>
      <c r="I71" s="195">
        <v>15.59</v>
      </c>
      <c r="J71" s="195">
        <v>5.57</v>
      </c>
      <c r="K71" s="195">
        <v>125.35</v>
      </c>
      <c r="L71" s="195">
        <v>45.76</v>
      </c>
      <c r="M71" s="195">
        <v>0</v>
      </c>
      <c r="N71" s="195">
        <v>0.97</v>
      </c>
      <c r="O71" s="195">
        <v>1.61</v>
      </c>
      <c r="P71" s="195">
        <v>2.21</v>
      </c>
      <c r="Q71" s="195">
        <v>3.48</v>
      </c>
      <c r="R71" s="195">
        <v>5.93</v>
      </c>
      <c r="S71" s="195">
        <v>3.65</v>
      </c>
      <c r="T71" s="195">
        <v>0</v>
      </c>
      <c r="U71" s="195">
        <v>8.9600000000000009</v>
      </c>
      <c r="V71" s="195">
        <v>5.27</v>
      </c>
      <c r="W71" s="195">
        <v>6.95</v>
      </c>
      <c r="X71" s="195">
        <v>1.23</v>
      </c>
      <c r="Y71" s="195">
        <v>0</v>
      </c>
      <c r="Z71" s="195">
        <v>2.2599999999999998</v>
      </c>
      <c r="AA71" s="195">
        <v>10.94</v>
      </c>
      <c r="AB71" s="195">
        <v>0</v>
      </c>
      <c r="AC71" s="195">
        <v>12.42</v>
      </c>
      <c r="AD71" s="195">
        <v>0</v>
      </c>
      <c r="AE71" s="195">
        <v>0</v>
      </c>
      <c r="AF71" s="195">
        <v>0</v>
      </c>
      <c r="AG71" s="195">
        <v>18.68</v>
      </c>
      <c r="AH71" s="195">
        <v>0</v>
      </c>
      <c r="AI71" s="195">
        <v>7.23</v>
      </c>
      <c r="AJ71" s="195">
        <v>0</v>
      </c>
      <c r="AK71" s="195">
        <v>73.349999999999994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9.8699999999999992</v>
      </c>
      <c r="E72" s="195">
        <v>0</v>
      </c>
      <c r="F72" s="195">
        <v>0</v>
      </c>
      <c r="G72" s="195">
        <v>16.96</v>
      </c>
      <c r="H72" s="195">
        <v>0</v>
      </c>
      <c r="I72" s="195">
        <v>15.59</v>
      </c>
      <c r="J72" s="195">
        <v>5.57</v>
      </c>
      <c r="K72" s="195">
        <v>125.35</v>
      </c>
      <c r="L72" s="195">
        <v>45.76</v>
      </c>
      <c r="M72" s="195">
        <v>0</v>
      </c>
      <c r="N72" s="195">
        <v>0.97</v>
      </c>
      <c r="O72" s="195">
        <v>1.61</v>
      </c>
      <c r="P72" s="195">
        <v>2.21</v>
      </c>
      <c r="Q72" s="195">
        <v>3.48</v>
      </c>
      <c r="R72" s="195">
        <v>5.93</v>
      </c>
      <c r="S72" s="195">
        <v>3.65</v>
      </c>
      <c r="T72" s="195">
        <v>0</v>
      </c>
      <c r="U72" s="195">
        <v>8.9600000000000009</v>
      </c>
      <c r="V72" s="195">
        <v>5.27</v>
      </c>
      <c r="W72" s="195">
        <v>6.95</v>
      </c>
      <c r="X72" s="195">
        <v>1.23</v>
      </c>
      <c r="Y72" s="195">
        <v>0</v>
      </c>
      <c r="Z72" s="195">
        <v>2.2599999999999998</v>
      </c>
      <c r="AA72" s="195">
        <v>10.94</v>
      </c>
      <c r="AB72" s="195">
        <v>0</v>
      </c>
      <c r="AC72" s="195">
        <v>12.42</v>
      </c>
      <c r="AD72" s="195">
        <v>0</v>
      </c>
      <c r="AE72" s="195">
        <v>0</v>
      </c>
      <c r="AF72" s="195">
        <v>0</v>
      </c>
      <c r="AG72" s="195">
        <v>18.68</v>
      </c>
      <c r="AH72" s="195">
        <v>0</v>
      </c>
      <c r="AI72" s="195">
        <v>7.23</v>
      </c>
      <c r="AJ72" s="195">
        <v>0</v>
      </c>
      <c r="AK72" s="195">
        <v>73.349999999999994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9.8699999999999992</v>
      </c>
      <c r="E73" s="195">
        <v>0</v>
      </c>
      <c r="F73" s="195">
        <v>0</v>
      </c>
      <c r="G73" s="195">
        <v>16.96</v>
      </c>
      <c r="H73" s="195">
        <v>0</v>
      </c>
      <c r="I73" s="195">
        <v>15.59</v>
      </c>
      <c r="J73" s="195">
        <v>5.57</v>
      </c>
      <c r="K73" s="195">
        <v>125.35</v>
      </c>
      <c r="L73" s="195">
        <v>45.76</v>
      </c>
      <c r="M73" s="195">
        <v>0</v>
      </c>
      <c r="N73" s="195">
        <v>0.97</v>
      </c>
      <c r="O73" s="195">
        <v>1.61</v>
      </c>
      <c r="P73" s="195">
        <v>2.21</v>
      </c>
      <c r="Q73" s="195">
        <v>3.47</v>
      </c>
      <c r="R73" s="195">
        <v>5.93</v>
      </c>
      <c r="S73" s="195">
        <v>3.63</v>
      </c>
      <c r="T73" s="195">
        <v>0</v>
      </c>
      <c r="U73" s="195">
        <v>9.3000000000000007</v>
      </c>
      <c r="V73" s="195">
        <v>5.27</v>
      </c>
      <c r="W73" s="195">
        <v>6.95</v>
      </c>
      <c r="X73" s="195">
        <v>1.23</v>
      </c>
      <c r="Y73" s="195">
        <v>0</v>
      </c>
      <c r="Z73" s="195">
        <v>2.2599999999999998</v>
      </c>
      <c r="AA73" s="195">
        <v>10.88</v>
      </c>
      <c r="AB73" s="195">
        <v>0</v>
      </c>
      <c r="AC73" s="195">
        <v>12.42</v>
      </c>
      <c r="AD73" s="195">
        <v>0</v>
      </c>
      <c r="AE73" s="195">
        <v>0</v>
      </c>
      <c r="AF73" s="195">
        <v>0</v>
      </c>
      <c r="AG73" s="195">
        <v>18.68</v>
      </c>
      <c r="AH73" s="195">
        <v>0</v>
      </c>
      <c r="AI73" s="195">
        <v>7.23</v>
      </c>
      <c r="AJ73" s="195">
        <v>0</v>
      </c>
      <c r="AK73" s="195">
        <v>73.349999999999994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9.8699999999999992</v>
      </c>
      <c r="E74" s="195">
        <v>0</v>
      </c>
      <c r="F74" s="195">
        <v>0</v>
      </c>
      <c r="G74" s="195">
        <v>16.96</v>
      </c>
      <c r="H74" s="195">
        <v>0</v>
      </c>
      <c r="I74" s="195">
        <v>15.59</v>
      </c>
      <c r="J74" s="195">
        <v>5.57</v>
      </c>
      <c r="K74" s="195">
        <v>125.35</v>
      </c>
      <c r="L74" s="195">
        <v>45.76</v>
      </c>
      <c r="M74" s="195">
        <v>0</v>
      </c>
      <c r="N74" s="195">
        <v>0.97</v>
      </c>
      <c r="O74" s="195">
        <v>1.61</v>
      </c>
      <c r="P74" s="195">
        <v>2.21</v>
      </c>
      <c r="Q74" s="195">
        <v>3.47</v>
      </c>
      <c r="R74" s="195">
        <v>5.93</v>
      </c>
      <c r="S74" s="195">
        <v>3.63</v>
      </c>
      <c r="T74" s="195">
        <v>0</v>
      </c>
      <c r="U74" s="195">
        <v>9.3000000000000007</v>
      </c>
      <c r="V74" s="195">
        <v>5.27</v>
      </c>
      <c r="W74" s="195">
        <v>6.95</v>
      </c>
      <c r="X74" s="195">
        <v>1.23</v>
      </c>
      <c r="Y74" s="195">
        <v>0</v>
      </c>
      <c r="Z74" s="195">
        <v>2.2599999999999998</v>
      </c>
      <c r="AA74" s="195">
        <v>10.88</v>
      </c>
      <c r="AB74" s="195">
        <v>0</v>
      </c>
      <c r="AC74" s="195">
        <v>12.42</v>
      </c>
      <c r="AD74" s="195">
        <v>0</v>
      </c>
      <c r="AE74" s="195">
        <v>0</v>
      </c>
      <c r="AF74" s="195">
        <v>0</v>
      </c>
      <c r="AG74" s="195">
        <v>18.68</v>
      </c>
      <c r="AH74" s="195">
        <v>0</v>
      </c>
      <c r="AI74" s="195">
        <v>7.23</v>
      </c>
      <c r="AJ74" s="195">
        <v>0</v>
      </c>
      <c r="AK74" s="195">
        <v>73.349999999999994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10.4</v>
      </c>
      <c r="E75" s="195">
        <v>0</v>
      </c>
      <c r="F75" s="195">
        <v>0</v>
      </c>
      <c r="G75" s="195">
        <v>16.96</v>
      </c>
      <c r="H75" s="195">
        <v>0</v>
      </c>
      <c r="I75" s="195">
        <v>15.59</v>
      </c>
      <c r="J75" s="195">
        <v>5.57</v>
      </c>
      <c r="K75" s="195">
        <v>125.35</v>
      </c>
      <c r="L75" s="195">
        <v>45.76</v>
      </c>
      <c r="M75" s="195">
        <v>0</v>
      </c>
      <c r="N75" s="195">
        <v>0.97</v>
      </c>
      <c r="O75" s="195">
        <v>1.61</v>
      </c>
      <c r="P75" s="195">
        <v>2.21</v>
      </c>
      <c r="Q75" s="195">
        <v>3.47</v>
      </c>
      <c r="R75" s="195">
        <v>5.93</v>
      </c>
      <c r="S75" s="195">
        <v>3.76</v>
      </c>
      <c r="T75" s="195">
        <v>0</v>
      </c>
      <c r="U75" s="195">
        <v>9.3000000000000007</v>
      </c>
      <c r="V75" s="195">
        <v>5.27</v>
      </c>
      <c r="W75" s="195">
        <v>5.3</v>
      </c>
      <c r="X75" s="195">
        <v>1.23</v>
      </c>
      <c r="Y75" s="195">
        <v>0</v>
      </c>
      <c r="Z75" s="195">
        <v>2.2599999999999998</v>
      </c>
      <c r="AA75" s="195">
        <v>10.88</v>
      </c>
      <c r="AB75" s="195">
        <v>0</v>
      </c>
      <c r="AC75" s="195">
        <v>12.21</v>
      </c>
      <c r="AD75" s="195">
        <v>0</v>
      </c>
      <c r="AE75" s="195">
        <v>0</v>
      </c>
      <c r="AF75" s="195">
        <v>0</v>
      </c>
      <c r="AG75" s="195">
        <v>18.68</v>
      </c>
      <c r="AH75" s="195">
        <v>0</v>
      </c>
      <c r="AI75" s="195">
        <v>7.23</v>
      </c>
      <c r="AJ75" s="195">
        <v>0</v>
      </c>
      <c r="AK75" s="195">
        <v>73.349999999999994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10.4</v>
      </c>
      <c r="E76" s="195">
        <v>0</v>
      </c>
      <c r="F76" s="195">
        <v>0</v>
      </c>
      <c r="G76" s="195">
        <v>16.96</v>
      </c>
      <c r="H76" s="195">
        <v>0</v>
      </c>
      <c r="I76" s="195">
        <v>15.59</v>
      </c>
      <c r="J76" s="195">
        <v>5.57</v>
      </c>
      <c r="K76" s="195">
        <v>125.35</v>
      </c>
      <c r="L76" s="195">
        <v>45.76</v>
      </c>
      <c r="M76" s="195">
        <v>0</v>
      </c>
      <c r="N76" s="195">
        <v>0.97</v>
      </c>
      <c r="O76" s="195">
        <v>1.61</v>
      </c>
      <c r="P76" s="195">
        <v>2.21</v>
      </c>
      <c r="Q76" s="195">
        <v>3.47</v>
      </c>
      <c r="R76" s="195">
        <v>5.93</v>
      </c>
      <c r="S76" s="195">
        <v>3.76</v>
      </c>
      <c r="T76" s="195">
        <v>0</v>
      </c>
      <c r="U76" s="195">
        <v>9.3000000000000007</v>
      </c>
      <c r="V76" s="195">
        <v>5.27</v>
      </c>
      <c r="W76" s="195">
        <v>5.3</v>
      </c>
      <c r="X76" s="195">
        <v>1.23</v>
      </c>
      <c r="Y76" s="195">
        <v>0</v>
      </c>
      <c r="Z76" s="195">
        <v>2.2599999999999998</v>
      </c>
      <c r="AA76" s="195">
        <v>10.88</v>
      </c>
      <c r="AB76" s="195">
        <v>0</v>
      </c>
      <c r="AC76" s="195">
        <v>12.21</v>
      </c>
      <c r="AD76" s="195">
        <v>0</v>
      </c>
      <c r="AE76" s="195">
        <v>0</v>
      </c>
      <c r="AF76" s="195">
        <v>0</v>
      </c>
      <c r="AG76" s="195">
        <v>18.68</v>
      </c>
      <c r="AH76" s="195">
        <v>0</v>
      </c>
      <c r="AI76" s="195">
        <v>7.23</v>
      </c>
      <c r="AJ76" s="195">
        <v>0</v>
      </c>
      <c r="AK76" s="195">
        <v>73.349999999999994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10.4</v>
      </c>
      <c r="E77" s="195">
        <v>0</v>
      </c>
      <c r="F77" s="195">
        <v>0</v>
      </c>
      <c r="G77" s="195">
        <v>16.96</v>
      </c>
      <c r="H77" s="195">
        <v>0</v>
      </c>
      <c r="I77" s="195">
        <v>15.59</v>
      </c>
      <c r="J77" s="195">
        <v>5.57</v>
      </c>
      <c r="K77" s="195">
        <v>125.35</v>
      </c>
      <c r="L77" s="195">
        <v>2.09</v>
      </c>
      <c r="M77" s="195">
        <v>0</v>
      </c>
      <c r="N77" s="195">
        <v>0.97</v>
      </c>
      <c r="O77" s="195">
        <v>1.61</v>
      </c>
      <c r="P77" s="195">
        <v>2.21</v>
      </c>
      <c r="Q77" s="195">
        <v>3.47</v>
      </c>
      <c r="R77" s="195">
        <v>0.35</v>
      </c>
      <c r="S77" s="195">
        <v>3.76</v>
      </c>
      <c r="T77" s="195">
        <v>0</v>
      </c>
      <c r="U77" s="195">
        <v>9.3000000000000007</v>
      </c>
      <c r="V77" s="195">
        <v>0.17</v>
      </c>
      <c r="W77" s="195">
        <v>0.35</v>
      </c>
      <c r="X77" s="195">
        <v>2.13</v>
      </c>
      <c r="Y77" s="195">
        <v>0</v>
      </c>
      <c r="Z77" s="195">
        <v>2.2599999999999998</v>
      </c>
      <c r="AA77" s="195">
        <v>0.66</v>
      </c>
      <c r="AB77" s="195">
        <v>0</v>
      </c>
      <c r="AC77" s="195">
        <v>12.21</v>
      </c>
      <c r="AD77" s="195">
        <v>0</v>
      </c>
      <c r="AE77" s="195">
        <v>0</v>
      </c>
      <c r="AF77" s="195">
        <v>0</v>
      </c>
      <c r="AG77" s="195">
        <v>18.68</v>
      </c>
      <c r="AH77" s="195">
        <v>0</v>
      </c>
      <c r="AI77" s="195">
        <v>7.23</v>
      </c>
      <c r="AJ77" s="195">
        <v>0</v>
      </c>
      <c r="AK77" s="195">
        <v>73.349999999999994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10.4</v>
      </c>
      <c r="E78" s="195">
        <v>0</v>
      </c>
      <c r="F78" s="195">
        <v>0</v>
      </c>
      <c r="G78" s="195">
        <v>16.96</v>
      </c>
      <c r="H78" s="195">
        <v>0</v>
      </c>
      <c r="I78" s="195">
        <v>15.59</v>
      </c>
      <c r="J78" s="195">
        <v>5.57</v>
      </c>
      <c r="K78" s="195">
        <v>94.56</v>
      </c>
      <c r="L78" s="195">
        <v>2.09</v>
      </c>
      <c r="M78" s="195">
        <v>0</v>
      </c>
      <c r="N78" s="195">
        <v>0.97</v>
      </c>
      <c r="O78" s="195">
        <v>1.61</v>
      </c>
      <c r="P78" s="195">
        <v>2.21</v>
      </c>
      <c r="Q78" s="195">
        <v>0.41</v>
      </c>
      <c r="R78" s="195">
        <v>0.35</v>
      </c>
      <c r="S78" s="195">
        <v>0.66</v>
      </c>
      <c r="T78" s="195">
        <v>0</v>
      </c>
      <c r="U78" s="195">
        <v>9.3000000000000007</v>
      </c>
      <c r="V78" s="195">
        <v>0.17</v>
      </c>
      <c r="W78" s="195">
        <v>0.35</v>
      </c>
      <c r="X78" s="195">
        <v>2.13</v>
      </c>
      <c r="Y78" s="195">
        <v>0</v>
      </c>
      <c r="Z78" s="195">
        <v>2.2599999999999998</v>
      </c>
      <c r="AA78" s="195">
        <v>0.66</v>
      </c>
      <c r="AB78" s="195">
        <v>0</v>
      </c>
      <c r="AC78" s="195">
        <v>12.21</v>
      </c>
      <c r="AD78" s="195">
        <v>0</v>
      </c>
      <c r="AE78" s="195">
        <v>0</v>
      </c>
      <c r="AF78" s="195">
        <v>0</v>
      </c>
      <c r="AG78" s="195">
        <v>18.68</v>
      </c>
      <c r="AH78" s="195">
        <v>0</v>
      </c>
      <c r="AI78" s="195">
        <v>7.23</v>
      </c>
      <c r="AJ78" s="195">
        <v>0</v>
      </c>
      <c r="AK78" s="195">
        <v>73.349999999999994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10.67</v>
      </c>
      <c r="E79" s="195">
        <v>0</v>
      </c>
      <c r="F79" s="195">
        <v>0</v>
      </c>
      <c r="G79" s="195">
        <v>16.96</v>
      </c>
      <c r="H79" s="195">
        <v>0</v>
      </c>
      <c r="I79" s="195">
        <v>15.59</v>
      </c>
      <c r="J79" s="195">
        <v>5.57</v>
      </c>
      <c r="K79" s="195">
        <v>114.03</v>
      </c>
      <c r="L79" s="195">
        <v>3.63</v>
      </c>
      <c r="M79" s="195">
        <v>0</v>
      </c>
      <c r="N79" s="195">
        <v>0.97</v>
      </c>
      <c r="O79" s="195">
        <v>1.61</v>
      </c>
      <c r="P79" s="195">
        <v>2.21</v>
      </c>
      <c r="Q79" s="195">
        <v>0.38</v>
      </c>
      <c r="R79" s="195">
        <v>0.35</v>
      </c>
      <c r="S79" s="195">
        <v>0.84</v>
      </c>
      <c r="T79" s="195">
        <v>0</v>
      </c>
      <c r="U79" s="195">
        <v>9.3000000000000007</v>
      </c>
      <c r="V79" s="195">
        <v>0.17</v>
      </c>
      <c r="W79" s="195">
        <v>0.35</v>
      </c>
      <c r="X79" s="195">
        <v>2.13</v>
      </c>
      <c r="Y79" s="195">
        <v>0</v>
      </c>
      <c r="Z79" s="195">
        <v>2.2599999999999998</v>
      </c>
      <c r="AA79" s="195">
        <v>0.66</v>
      </c>
      <c r="AB79" s="195">
        <v>0</v>
      </c>
      <c r="AC79" s="195">
        <v>12.21</v>
      </c>
      <c r="AD79" s="195">
        <v>0</v>
      </c>
      <c r="AE79" s="195">
        <v>0</v>
      </c>
      <c r="AF79" s="195">
        <v>0</v>
      </c>
      <c r="AG79" s="195">
        <v>18.68</v>
      </c>
      <c r="AH79" s="195">
        <v>0</v>
      </c>
      <c r="AI79" s="195">
        <v>7.23</v>
      </c>
      <c r="AJ79" s="195">
        <v>0</v>
      </c>
      <c r="AK79" s="195">
        <v>73.349999999999994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10.67</v>
      </c>
      <c r="E80" s="195">
        <v>0</v>
      </c>
      <c r="F80" s="195">
        <v>0</v>
      </c>
      <c r="G80" s="195">
        <v>16.96</v>
      </c>
      <c r="H80" s="195">
        <v>0</v>
      </c>
      <c r="I80" s="195">
        <v>15.59</v>
      </c>
      <c r="J80" s="195">
        <v>5.57</v>
      </c>
      <c r="K80" s="195">
        <v>94.56</v>
      </c>
      <c r="L80" s="195">
        <v>2.09</v>
      </c>
      <c r="M80" s="195">
        <v>0</v>
      </c>
      <c r="N80" s="195">
        <v>0.97</v>
      </c>
      <c r="O80" s="195">
        <v>1.61</v>
      </c>
      <c r="P80" s="195">
        <v>2.21</v>
      </c>
      <c r="Q80" s="195">
        <v>0.38</v>
      </c>
      <c r="R80" s="195">
        <v>0.35</v>
      </c>
      <c r="S80" s="195">
        <v>0.62</v>
      </c>
      <c r="T80" s="195">
        <v>0</v>
      </c>
      <c r="U80" s="195">
        <v>9.3000000000000007</v>
      </c>
      <c r="V80" s="195">
        <v>0.17</v>
      </c>
      <c r="W80" s="195">
        <v>0.35</v>
      </c>
      <c r="X80" s="195">
        <v>2.13</v>
      </c>
      <c r="Y80" s="195">
        <v>0</v>
      </c>
      <c r="Z80" s="195">
        <v>2.2599999999999998</v>
      </c>
      <c r="AA80" s="195">
        <v>0.66</v>
      </c>
      <c r="AB80" s="195">
        <v>0</v>
      </c>
      <c r="AC80" s="195">
        <v>12.21</v>
      </c>
      <c r="AD80" s="195">
        <v>0</v>
      </c>
      <c r="AE80" s="195">
        <v>0</v>
      </c>
      <c r="AF80" s="195">
        <v>0</v>
      </c>
      <c r="AG80" s="195">
        <v>18.68</v>
      </c>
      <c r="AH80" s="195">
        <v>0</v>
      </c>
      <c r="AI80" s="195">
        <v>7.23</v>
      </c>
      <c r="AJ80" s="195">
        <v>0</v>
      </c>
      <c r="AK80" s="195">
        <v>73.349999999999994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10.67</v>
      </c>
      <c r="E81" s="195">
        <v>0</v>
      </c>
      <c r="F81" s="195">
        <v>0</v>
      </c>
      <c r="G81" s="195">
        <v>16.96</v>
      </c>
      <c r="H81" s="195">
        <v>0</v>
      </c>
      <c r="I81" s="195">
        <v>15.59</v>
      </c>
      <c r="J81" s="195">
        <v>5.57</v>
      </c>
      <c r="K81" s="195">
        <v>94.56</v>
      </c>
      <c r="L81" s="195">
        <v>2.09</v>
      </c>
      <c r="M81" s="195">
        <v>0</v>
      </c>
      <c r="N81" s="195">
        <v>0.97</v>
      </c>
      <c r="O81" s="195">
        <v>1.61</v>
      </c>
      <c r="P81" s="195">
        <v>2.21</v>
      </c>
      <c r="Q81" s="195">
        <v>0.17</v>
      </c>
      <c r="R81" s="195">
        <v>0.35</v>
      </c>
      <c r="S81" s="195">
        <v>0.21</v>
      </c>
      <c r="T81" s="195">
        <v>0</v>
      </c>
      <c r="U81" s="195">
        <v>9.3000000000000007</v>
      </c>
      <c r="V81" s="195">
        <v>0.17</v>
      </c>
      <c r="W81" s="195">
        <v>0.56000000000000005</v>
      </c>
      <c r="X81" s="195">
        <v>2.13</v>
      </c>
      <c r="Y81" s="195">
        <v>0</v>
      </c>
      <c r="Z81" s="195">
        <v>2.2599999999999998</v>
      </c>
      <c r="AA81" s="195">
        <v>0.66</v>
      </c>
      <c r="AB81" s="195">
        <v>0</v>
      </c>
      <c r="AC81" s="195">
        <v>12.21</v>
      </c>
      <c r="AD81" s="195">
        <v>0</v>
      </c>
      <c r="AE81" s="195">
        <v>0</v>
      </c>
      <c r="AF81" s="195">
        <v>0</v>
      </c>
      <c r="AG81" s="195">
        <v>18.68</v>
      </c>
      <c r="AH81" s="195">
        <v>0</v>
      </c>
      <c r="AI81" s="195">
        <v>7.23</v>
      </c>
      <c r="AJ81" s="195">
        <v>0</v>
      </c>
      <c r="AK81" s="195">
        <v>73.349999999999994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10.67</v>
      </c>
      <c r="E82" s="195">
        <v>0</v>
      </c>
      <c r="F82" s="195">
        <v>0</v>
      </c>
      <c r="G82" s="195">
        <v>16.96</v>
      </c>
      <c r="H82" s="195">
        <v>0</v>
      </c>
      <c r="I82" s="195">
        <v>15.59</v>
      </c>
      <c r="J82" s="195">
        <v>5.57</v>
      </c>
      <c r="K82" s="195">
        <v>94.56</v>
      </c>
      <c r="L82" s="195">
        <v>2.09</v>
      </c>
      <c r="M82" s="195">
        <v>0</v>
      </c>
      <c r="N82" s="195">
        <v>0.97</v>
      </c>
      <c r="O82" s="195">
        <v>1.61</v>
      </c>
      <c r="P82" s="195">
        <v>2.21</v>
      </c>
      <c r="Q82" s="195">
        <v>0.17</v>
      </c>
      <c r="R82" s="195">
        <v>0.35</v>
      </c>
      <c r="S82" s="195">
        <v>0.21</v>
      </c>
      <c r="T82" s="195">
        <v>0</v>
      </c>
      <c r="U82" s="195">
        <v>9.3000000000000007</v>
      </c>
      <c r="V82" s="195">
        <v>0.17</v>
      </c>
      <c r="W82" s="195">
        <v>0.56000000000000005</v>
      </c>
      <c r="X82" s="195">
        <v>2.13</v>
      </c>
      <c r="Y82" s="195">
        <v>0</v>
      </c>
      <c r="Z82" s="195">
        <v>2.2599999999999998</v>
      </c>
      <c r="AA82" s="195">
        <v>0.66</v>
      </c>
      <c r="AB82" s="195">
        <v>0</v>
      </c>
      <c r="AC82" s="195">
        <v>12.21</v>
      </c>
      <c r="AD82" s="195">
        <v>0</v>
      </c>
      <c r="AE82" s="195">
        <v>0</v>
      </c>
      <c r="AF82" s="195">
        <v>0</v>
      </c>
      <c r="AG82" s="195">
        <v>18.68</v>
      </c>
      <c r="AH82" s="195">
        <v>0</v>
      </c>
      <c r="AI82" s="195">
        <v>7.23</v>
      </c>
      <c r="AJ82" s="195">
        <v>0</v>
      </c>
      <c r="AK82" s="195">
        <v>73.349999999999994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10.67</v>
      </c>
      <c r="E83" s="195">
        <v>0</v>
      </c>
      <c r="F83" s="195">
        <v>0</v>
      </c>
      <c r="G83" s="195">
        <v>16.96</v>
      </c>
      <c r="H83" s="195">
        <v>0</v>
      </c>
      <c r="I83" s="195">
        <v>15.59</v>
      </c>
      <c r="J83" s="195">
        <v>5.57</v>
      </c>
      <c r="K83" s="195">
        <v>82.2</v>
      </c>
      <c r="L83" s="195">
        <v>2.09</v>
      </c>
      <c r="M83" s="195">
        <v>0</v>
      </c>
      <c r="N83" s="195">
        <v>0.97</v>
      </c>
      <c r="O83" s="195">
        <v>1.61</v>
      </c>
      <c r="P83" s="195">
        <v>2.21</v>
      </c>
      <c r="Q83" s="195">
        <v>0.17</v>
      </c>
      <c r="R83" s="195">
        <v>0.35</v>
      </c>
      <c r="S83" s="195">
        <v>0.21</v>
      </c>
      <c r="T83" s="195">
        <v>0</v>
      </c>
      <c r="U83" s="195">
        <v>9.3000000000000007</v>
      </c>
      <c r="V83" s="195">
        <v>0.17</v>
      </c>
      <c r="W83" s="195">
        <v>0.56000000000000005</v>
      </c>
      <c r="X83" s="195">
        <v>2.13</v>
      </c>
      <c r="Y83" s="195">
        <v>0</v>
      </c>
      <c r="Z83" s="195">
        <v>2.2599999999999998</v>
      </c>
      <c r="AA83" s="195">
        <v>0.66</v>
      </c>
      <c r="AB83" s="195">
        <v>0</v>
      </c>
      <c r="AC83" s="195">
        <v>12.21</v>
      </c>
      <c r="AD83" s="195">
        <v>0</v>
      </c>
      <c r="AE83" s="195">
        <v>0</v>
      </c>
      <c r="AF83" s="195">
        <v>0</v>
      </c>
      <c r="AG83" s="195">
        <v>18.68</v>
      </c>
      <c r="AH83" s="195">
        <v>0</v>
      </c>
      <c r="AI83" s="195">
        <v>7.23</v>
      </c>
      <c r="AJ83" s="195">
        <v>0</v>
      </c>
      <c r="AK83" s="195">
        <v>73.349999999999994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10.67</v>
      </c>
      <c r="E84" s="195">
        <v>0</v>
      </c>
      <c r="F84" s="195">
        <v>0</v>
      </c>
      <c r="G84" s="195">
        <v>16.96</v>
      </c>
      <c r="H84" s="195">
        <v>0</v>
      </c>
      <c r="I84" s="195">
        <v>15.59</v>
      </c>
      <c r="J84" s="195">
        <v>5.57</v>
      </c>
      <c r="K84" s="195">
        <v>82.2</v>
      </c>
      <c r="L84" s="195">
        <v>2.09</v>
      </c>
      <c r="M84" s="195">
        <v>0</v>
      </c>
      <c r="N84" s="195">
        <v>0.97</v>
      </c>
      <c r="O84" s="195">
        <v>1.61</v>
      </c>
      <c r="P84" s="195">
        <v>2.21</v>
      </c>
      <c r="Q84" s="195">
        <v>0.17</v>
      </c>
      <c r="R84" s="195">
        <v>0.35</v>
      </c>
      <c r="S84" s="195">
        <v>0.21</v>
      </c>
      <c r="T84" s="195">
        <v>0</v>
      </c>
      <c r="U84" s="195">
        <v>9.3000000000000007</v>
      </c>
      <c r="V84" s="195">
        <v>0.17</v>
      </c>
      <c r="W84" s="195">
        <v>0.56000000000000005</v>
      </c>
      <c r="X84" s="195">
        <v>2.13</v>
      </c>
      <c r="Y84" s="195">
        <v>0</v>
      </c>
      <c r="Z84" s="195">
        <v>2.2599999999999998</v>
      </c>
      <c r="AA84" s="195">
        <v>0.66</v>
      </c>
      <c r="AB84" s="195">
        <v>0</v>
      </c>
      <c r="AC84" s="195">
        <v>12.21</v>
      </c>
      <c r="AD84" s="195">
        <v>0</v>
      </c>
      <c r="AE84" s="195">
        <v>0</v>
      </c>
      <c r="AF84" s="195">
        <v>0</v>
      </c>
      <c r="AG84" s="195">
        <v>18.68</v>
      </c>
      <c r="AH84" s="195">
        <v>0</v>
      </c>
      <c r="AI84" s="195">
        <v>7.23</v>
      </c>
      <c r="AJ84" s="195">
        <v>0</v>
      </c>
      <c r="AK84" s="195">
        <v>73.349999999999994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10.67</v>
      </c>
      <c r="E85" s="195">
        <v>0</v>
      </c>
      <c r="F85" s="195">
        <v>0</v>
      </c>
      <c r="G85" s="195">
        <v>16.96</v>
      </c>
      <c r="H85" s="195">
        <v>0</v>
      </c>
      <c r="I85" s="195">
        <v>15.59</v>
      </c>
      <c r="J85" s="195">
        <v>5.57</v>
      </c>
      <c r="K85" s="195">
        <v>82.2</v>
      </c>
      <c r="L85" s="195">
        <v>2.09</v>
      </c>
      <c r="M85" s="195">
        <v>0</v>
      </c>
      <c r="N85" s="195">
        <v>0.97</v>
      </c>
      <c r="O85" s="195">
        <v>1.61</v>
      </c>
      <c r="P85" s="195">
        <v>2.21</v>
      </c>
      <c r="Q85" s="195">
        <v>0.17</v>
      </c>
      <c r="R85" s="195">
        <v>0.35</v>
      </c>
      <c r="S85" s="195">
        <v>0.21</v>
      </c>
      <c r="T85" s="195">
        <v>0</v>
      </c>
      <c r="U85" s="195">
        <v>9.3000000000000007</v>
      </c>
      <c r="V85" s="195">
        <v>0.17</v>
      </c>
      <c r="W85" s="195">
        <v>0.56000000000000005</v>
      </c>
      <c r="X85" s="195">
        <v>2.13</v>
      </c>
      <c r="Y85" s="195">
        <v>0</v>
      </c>
      <c r="Z85" s="195">
        <v>2.2599999999999998</v>
      </c>
      <c r="AA85" s="195">
        <v>0.66</v>
      </c>
      <c r="AB85" s="195">
        <v>0</v>
      </c>
      <c r="AC85" s="195">
        <v>12.21</v>
      </c>
      <c r="AD85" s="195">
        <v>0</v>
      </c>
      <c r="AE85" s="195">
        <v>0</v>
      </c>
      <c r="AF85" s="195">
        <v>0</v>
      </c>
      <c r="AG85" s="195">
        <v>18.68</v>
      </c>
      <c r="AH85" s="195">
        <v>0</v>
      </c>
      <c r="AI85" s="195">
        <v>7.23</v>
      </c>
      <c r="AJ85" s="195">
        <v>0</v>
      </c>
      <c r="AK85" s="195">
        <v>73.349999999999994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10.67</v>
      </c>
      <c r="E86" s="195">
        <v>0</v>
      </c>
      <c r="F86" s="195">
        <v>0</v>
      </c>
      <c r="G86" s="195">
        <v>16.96</v>
      </c>
      <c r="H86" s="195">
        <v>0</v>
      </c>
      <c r="I86" s="195">
        <v>15.59</v>
      </c>
      <c r="J86" s="195">
        <v>5.57</v>
      </c>
      <c r="K86" s="195">
        <v>82.2</v>
      </c>
      <c r="L86" s="195">
        <v>2.09</v>
      </c>
      <c r="M86" s="195">
        <v>0</v>
      </c>
      <c r="N86" s="195">
        <v>0.97</v>
      </c>
      <c r="O86" s="195">
        <v>1.61</v>
      </c>
      <c r="P86" s="195">
        <v>2.21</v>
      </c>
      <c r="Q86" s="195">
        <v>0.17</v>
      </c>
      <c r="R86" s="195">
        <v>0.35</v>
      </c>
      <c r="S86" s="195">
        <v>0.21</v>
      </c>
      <c r="T86" s="195">
        <v>0</v>
      </c>
      <c r="U86" s="195">
        <v>9.3000000000000007</v>
      </c>
      <c r="V86" s="195">
        <v>0.17</v>
      </c>
      <c r="W86" s="195">
        <v>0.56000000000000005</v>
      </c>
      <c r="X86" s="195">
        <v>2.13</v>
      </c>
      <c r="Y86" s="195">
        <v>0</v>
      </c>
      <c r="Z86" s="195">
        <v>2.2599999999999998</v>
      </c>
      <c r="AA86" s="195">
        <v>0.66</v>
      </c>
      <c r="AB86" s="195">
        <v>0</v>
      </c>
      <c r="AC86" s="195">
        <v>12.21</v>
      </c>
      <c r="AD86" s="195">
        <v>0</v>
      </c>
      <c r="AE86" s="195">
        <v>0</v>
      </c>
      <c r="AF86" s="195">
        <v>0</v>
      </c>
      <c r="AG86" s="195">
        <v>18.68</v>
      </c>
      <c r="AH86" s="195">
        <v>0</v>
      </c>
      <c r="AI86" s="195">
        <v>7.23</v>
      </c>
      <c r="AJ86" s="195">
        <v>0</v>
      </c>
      <c r="AK86" s="195">
        <v>73.349999999999994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10.67</v>
      </c>
      <c r="E87" s="195">
        <v>0</v>
      </c>
      <c r="F87" s="195">
        <v>0</v>
      </c>
      <c r="G87" s="195">
        <v>16.96</v>
      </c>
      <c r="H87" s="195">
        <v>0</v>
      </c>
      <c r="I87" s="195">
        <v>15.59</v>
      </c>
      <c r="J87" s="195">
        <v>5.57</v>
      </c>
      <c r="K87" s="195">
        <v>82.2</v>
      </c>
      <c r="L87" s="195">
        <v>2.09</v>
      </c>
      <c r="M87" s="195">
        <v>0</v>
      </c>
      <c r="N87" s="195">
        <v>0.97</v>
      </c>
      <c r="O87" s="195">
        <v>1.61</v>
      </c>
      <c r="P87" s="195">
        <v>2.21</v>
      </c>
      <c r="Q87" s="195">
        <v>0.17</v>
      </c>
      <c r="R87" s="195">
        <v>0.35</v>
      </c>
      <c r="S87" s="195">
        <v>0.21</v>
      </c>
      <c r="T87" s="195">
        <v>0</v>
      </c>
      <c r="U87" s="195">
        <v>9.3000000000000007</v>
      </c>
      <c r="V87" s="195">
        <v>0.17</v>
      </c>
      <c r="W87" s="195">
        <v>0.35</v>
      </c>
      <c r="X87" s="195">
        <v>2.13</v>
      </c>
      <c r="Y87" s="195">
        <v>0</v>
      </c>
      <c r="Z87" s="195">
        <v>2.2599999999999998</v>
      </c>
      <c r="AA87" s="195">
        <v>0.66</v>
      </c>
      <c r="AB87" s="195">
        <v>0</v>
      </c>
      <c r="AC87" s="195">
        <v>12.21</v>
      </c>
      <c r="AD87" s="195">
        <v>0</v>
      </c>
      <c r="AE87" s="195">
        <v>0</v>
      </c>
      <c r="AF87" s="195">
        <v>0</v>
      </c>
      <c r="AG87" s="195">
        <v>18.68</v>
      </c>
      <c r="AH87" s="195">
        <v>0</v>
      </c>
      <c r="AI87" s="195">
        <v>7.23</v>
      </c>
      <c r="AJ87" s="195">
        <v>0</v>
      </c>
      <c r="AK87" s="195">
        <v>73.349999999999994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10.67</v>
      </c>
      <c r="E88" s="195">
        <v>0</v>
      </c>
      <c r="F88" s="195">
        <v>0</v>
      </c>
      <c r="G88" s="195">
        <v>16.96</v>
      </c>
      <c r="H88" s="195">
        <v>0</v>
      </c>
      <c r="I88" s="195">
        <v>15.59</v>
      </c>
      <c r="J88" s="195">
        <v>5.57</v>
      </c>
      <c r="K88" s="195">
        <v>82.2</v>
      </c>
      <c r="L88" s="195">
        <v>2.09</v>
      </c>
      <c r="M88" s="195">
        <v>0</v>
      </c>
      <c r="N88" s="195">
        <v>0.97</v>
      </c>
      <c r="O88" s="195">
        <v>1.61</v>
      </c>
      <c r="P88" s="195">
        <v>2.21</v>
      </c>
      <c r="Q88" s="195">
        <v>0.17</v>
      </c>
      <c r="R88" s="195">
        <v>0.35</v>
      </c>
      <c r="S88" s="195">
        <v>0.21</v>
      </c>
      <c r="T88" s="195">
        <v>0</v>
      </c>
      <c r="U88" s="195">
        <v>9.3000000000000007</v>
      </c>
      <c r="V88" s="195">
        <v>0.17</v>
      </c>
      <c r="W88" s="195">
        <v>0.35</v>
      </c>
      <c r="X88" s="195">
        <v>2.13</v>
      </c>
      <c r="Y88" s="195">
        <v>0</v>
      </c>
      <c r="Z88" s="195">
        <v>2.2599999999999998</v>
      </c>
      <c r="AA88" s="195">
        <v>0.66</v>
      </c>
      <c r="AB88" s="195">
        <v>0</v>
      </c>
      <c r="AC88" s="195">
        <v>12.21</v>
      </c>
      <c r="AD88" s="195">
        <v>0</v>
      </c>
      <c r="AE88" s="195">
        <v>0</v>
      </c>
      <c r="AF88" s="195">
        <v>0</v>
      </c>
      <c r="AG88" s="195">
        <v>18.68</v>
      </c>
      <c r="AH88" s="195">
        <v>0</v>
      </c>
      <c r="AI88" s="195">
        <v>7.23</v>
      </c>
      <c r="AJ88" s="195">
        <v>0</v>
      </c>
      <c r="AK88" s="195">
        <v>73.349999999999994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10.67</v>
      </c>
      <c r="E89" s="195">
        <v>0</v>
      </c>
      <c r="F89" s="195">
        <v>0</v>
      </c>
      <c r="G89" s="195">
        <v>16.96</v>
      </c>
      <c r="H89" s="195">
        <v>0</v>
      </c>
      <c r="I89" s="195">
        <v>15.59</v>
      </c>
      <c r="J89" s="195">
        <v>5.57</v>
      </c>
      <c r="K89" s="195">
        <v>82.2</v>
      </c>
      <c r="L89" s="195">
        <v>2.09</v>
      </c>
      <c r="M89" s="195">
        <v>0</v>
      </c>
      <c r="N89" s="195">
        <v>0.97</v>
      </c>
      <c r="O89" s="195">
        <v>1.61</v>
      </c>
      <c r="P89" s="195">
        <v>2.21</v>
      </c>
      <c r="Q89" s="195">
        <v>0.17</v>
      </c>
      <c r="R89" s="195">
        <v>0.35</v>
      </c>
      <c r="S89" s="195">
        <v>0.21</v>
      </c>
      <c r="T89" s="195">
        <v>0</v>
      </c>
      <c r="U89" s="195">
        <v>9.3000000000000007</v>
      </c>
      <c r="V89" s="195">
        <v>0.1</v>
      </c>
      <c r="W89" s="195">
        <v>0.35</v>
      </c>
      <c r="X89" s="195">
        <v>2.13</v>
      </c>
      <c r="Y89" s="195">
        <v>0</v>
      </c>
      <c r="Z89" s="195">
        <v>2.2599999999999998</v>
      </c>
      <c r="AA89" s="195">
        <v>0.66</v>
      </c>
      <c r="AB89" s="195">
        <v>0</v>
      </c>
      <c r="AC89" s="195">
        <v>12.21</v>
      </c>
      <c r="AD89" s="195">
        <v>0</v>
      </c>
      <c r="AE89" s="195">
        <v>0</v>
      </c>
      <c r="AF89" s="195">
        <v>0</v>
      </c>
      <c r="AG89" s="195">
        <v>18.68</v>
      </c>
      <c r="AH89" s="195">
        <v>0</v>
      </c>
      <c r="AI89" s="195">
        <v>7.23</v>
      </c>
      <c r="AJ89" s="195">
        <v>0</v>
      </c>
      <c r="AK89" s="195">
        <v>73.349999999999994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10.67</v>
      </c>
      <c r="E90" s="195">
        <v>0</v>
      </c>
      <c r="F90" s="195">
        <v>0</v>
      </c>
      <c r="G90" s="195">
        <v>16.96</v>
      </c>
      <c r="H90" s="195">
        <v>0</v>
      </c>
      <c r="I90" s="195">
        <v>15.59</v>
      </c>
      <c r="J90" s="195">
        <v>5.57</v>
      </c>
      <c r="K90" s="195">
        <v>82.2</v>
      </c>
      <c r="L90" s="195">
        <v>2.09</v>
      </c>
      <c r="M90" s="195">
        <v>0</v>
      </c>
      <c r="N90" s="195">
        <v>0.97</v>
      </c>
      <c r="O90" s="195">
        <v>1.61</v>
      </c>
      <c r="P90" s="195">
        <v>2.21</v>
      </c>
      <c r="Q90" s="195">
        <v>0.17</v>
      </c>
      <c r="R90" s="195">
        <v>0.35</v>
      </c>
      <c r="S90" s="195">
        <v>0.21</v>
      </c>
      <c r="T90" s="195">
        <v>0</v>
      </c>
      <c r="U90" s="195">
        <v>9.3000000000000007</v>
      </c>
      <c r="V90" s="195">
        <v>0.1</v>
      </c>
      <c r="W90" s="195">
        <v>0.35</v>
      </c>
      <c r="X90" s="195">
        <v>2.13</v>
      </c>
      <c r="Y90" s="195">
        <v>0</v>
      </c>
      <c r="Z90" s="195">
        <v>2.2599999999999998</v>
      </c>
      <c r="AA90" s="195">
        <v>0.66</v>
      </c>
      <c r="AB90" s="195">
        <v>0</v>
      </c>
      <c r="AC90" s="195">
        <v>12.21</v>
      </c>
      <c r="AD90" s="195">
        <v>0</v>
      </c>
      <c r="AE90" s="195">
        <v>0</v>
      </c>
      <c r="AF90" s="195">
        <v>0</v>
      </c>
      <c r="AG90" s="195">
        <v>18.68</v>
      </c>
      <c r="AH90" s="195">
        <v>0</v>
      </c>
      <c r="AI90" s="195">
        <v>7.23</v>
      </c>
      <c r="AJ90" s="195">
        <v>0</v>
      </c>
      <c r="AK90" s="195">
        <v>73.349999999999994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10.67</v>
      </c>
      <c r="E91" s="195">
        <v>0</v>
      </c>
      <c r="F91" s="195">
        <v>0</v>
      </c>
      <c r="G91" s="195">
        <v>16.96</v>
      </c>
      <c r="H91" s="195">
        <v>0</v>
      </c>
      <c r="I91" s="195">
        <v>15.59</v>
      </c>
      <c r="J91" s="195">
        <v>5.57</v>
      </c>
      <c r="K91" s="195">
        <v>82.2</v>
      </c>
      <c r="L91" s="195">
        <v>2.09</v>
      </c>
      <c r="M91" s="195">
        <v>0</v>
      </c>
      <c r="N91" s="195">
        <v>0.97</v>
      </c>
      <c r="O91" s="195">
        <v>1.61</v>
      </c>
      <c r="P91" s="195">
        <v>2.21</v>
      </c>
      <c r="Q91" s="195">
        <v>0.17</v>
      </c>
      <c r="R91" s="195">
        <v>0.34</v>
      </c>
      <c r="S91" s="195">
        <v>0.21</v>
      </c>
      <c r="T91" s="195">
        <v>0</v>
      </c>
      <c r="U91" s="195">
        <v>9.3000000000000007</v>
      </c>
      <c r="V91" s="195">
        <v>0.1</v>
      </c>
      <c r="W91" s="195">
        <v>0.35</v>
      </c>
      <c r="X91" s="195">
        <v>2.13</v>
      </c>
      <c r="Y91" s="195">
        <v>0</v>
      </c>
      <c r="Z91" s="195">
        <v>2.2599999999999998</v>
      </c>
      <c r="AA91" s="195">
        <v>0.66</v>
      </c>
      <c r="AB91" s="195">
        <v>0</v>
      </c>
      <c r="AC91" s="195">
        <v>12.1</v>
      </c>
      <c r="AD91" s="195">
        <v>0</v>
      </c>
      <c r="AE91" s="195">
        <v>0</v>
      </c>
      <c r="AF91" s="195">
        <v>0</v>
      </c>
      <c r="AG91" s="195">
        <v>18.68</v>
      </c>
      <c r="AH91" s="195">
        <v>0</v>
      </c>
      <c r="AI91" s="195">
        <v>7.23</v>
      </c>
      <c r="AJ91" s="195">
        <v>0</v>
      </c>
      <c r="AK91" s="195">
        <v>73.349999999999994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10.67</v>
      </c>
      <c r="E92" s="195">
        <v>0</v>
      </c>
      <c r="F92" s="195">
        <v>0</v>
      </c>
      <c r="G92" s="195">
        <v>16.96</v>
      </c>
      <c r="H92" s="195">
        <v>0</v>
      </c>
      <c r="I92" s="195">
        <v>15.59</v>
      </c>
      <c r="J92" s="195">
        <v>5.57</v>
      </c>
      <c r="K92" s="195">
        <v>82.2</v>
      </c>
      <c r="L92" s="195">
        <v>2.09</v>
      </c>
      <c r="M92" s="195">
        <v>0</v>
      </c>
      <c r="N92" s="195">
        <v>0.97</v>
      </c>
      <c r="O92" s="195">
        <v>1.61</v>
      </c>
      <c r="P92" s="195">
        <v>2.21</v>
      </c>
      <c r="Q92" s="195">
        <v>0.17</v>
      </c>
      <c r="R92" s="195">
        <v>0.34</v>
      </c>
      <c r="S92" s="195">
        <v>0.21</v>
      </c>
      <c r="T92" s="195">
        <v>0</v>
      </c>
      <c r="U92" s="195">
        <v>9.3000000000000007</v>
      </c>
      <c r="V92" s="195">
        <v>0.1</v>
      </c>
      <c r="W92" s="195">
        <v>0.35</v>
      </c>
      <c r="X92" s="195">
        <v>2.13</v>
      </c>
      <c r="Y92" s="195">
        <v>0</v>
      </c>
      <c r="Z92" s="195">
        <v>2.2599999999999998</v>
      </c>
      <c r="AA92" s="195">
        <v>0.66</v>
      </c>
      <c r="AB92" s="195">
        <v>0</v>
      </c>
      <c r="AC92" s="195">
        <v>12.1</v>
      </c>
      <c r="AD92" s="195">
        <v>0</v>
      </c>
      <c r="AE92" s="195">
        <v>0</v>
      </c>
      <c r="AF92" s="195">
        <v>0</v>
      </c>
      <c r="AG92" s="195">
        <v>18.68</v>
      </c>
      <c r="AH92" s="195">
        <v>0</v>
      </c>
      <c r="AI92" s="195">
        <v>7.23</v>
      </c>
      <c r="AJ92" s="195">
        <v>0</v>
      </c>
      <c r="AK92" s="195">
        <v>73.349999999999994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10.67</v>
      </c>
      <c r="E93" s="195">
        <v>0</v>
      </c>
      <c r="F93" s="195">
        <v>0</v>
      </c>
      <c r="G93" s="195">
        <v>16.96</v>
      </c>
      <c r="H93" s="195">
        <v>0</v>
      </c>
      <c r="I93" s="195">
        <v>15.59</v>
      </c>
      <c r="J93" s="195">
        <v>5.57</v>
      </c>
      <c r="K93" s="195">
        <v>82.2</v>
      </c>
      <c r="L93" s="195">
        <v>2.09</v>
      </c>
      <c r="M93" s="195">
        <v>0</v>
      </c>
      <c r="N93" s="195">
        <v>0.97</v>
      </c>
      <c r="O93" s="195">
        <v>1.61</v>
      </c>
      <c r="P93" s="195">
        <v>2.21</v>
      </c>
      <c r="Q93" s="195">
        <v>0.17</v>
      </c>
      <c r="R93" s="195">
        <v>0.34</v>
      </c>
      <c r="S93" s="195">
        <v>0.21</v>
      </c>
      <c r="T93" s="195">
        <v>0</v>
      </c>
      <c r="U93" s="195">
        <v>9.3000000000000007</v>
      </c>
      <c r="V93" s="195">
        <v>0.1</v>
      </c>
      <c r="W93" s="195">
        <v>0.35</v>
      </c>
      <c r="X93" s="195">
        <v>2.13</v>
      </c>
      <c r="Y93" s="195">
        <v>0</v>
      </c>
      <c r="Z93" s="195">
        <v>2.2599999999999998</v>
      </c>
      <c r="AA93" s="195">
        <v>0.66</v>
      </c>
      <c r="AB93" s="195">
        <v>0</v>
      </c>
      <c r="AC93" s="195">
        <v>12.1</v>
      </c>
      <c r="AD93" s="195">
        <v>0</v>
      </c>
      <c r="AE93" s="195">
        <v>0</v>
      </c>
      <c r="AF93" s="195">
        <v>0</v>
      </c>
      <c r="AG93" s="195">
        <v>18.68</v>
      </c>
      <c r="AH93" s="195">
        <v>0</v>
      </c>
      <c r="AI93" s="195">
        <v>7.23</v>
      </c>
      <c r="AJ93" s="195">
        <v>0</v>
      </c>
      <c r="AK93" s="195">
        <v>73.349999999999994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10.67</v>
      </c>
      <c r="E94" s="195">
        <v>0</v>
      </c>
      <c r="F94" s="195">
        <v>0</v>
      </c>
      <c r="G94" s="195">
        <v>16.96</v>
      </c>
      <c r="H94" s="195">
        <v>0</v>
      </c>
      <c r="I94" s="195">
        <v>15.59</v>
      </c>
      <c r="J94" s="195">
        <v>5.57</v>
      </c>
      <c r="K94" s="195">
        <v>82.2</v>
      </c>
      <c r="L94" s="195">
        <v>2.09</v>
      </c>
      <c r="M94" s="195">
        <v>0</v>
      </c>
      <c r="N94" s="195">
        <v>0.97</v>
      </c>
      <c r="O94" s="195">
        <v>1.61</v>
      </c>
      <c r="P94" s="195">
        <v>2.21</v>
      </c>
      <c r="Q94" s="195">
        <v>0.17</v>
      </c>
      <c r="R94" s="195">
        <v>0.34</v>
      </c>
      <c r="S94" s="195">
        <v>0.21</v>
      </c>
      <c r="T94" s="195">
        <v>0</v>
      </c>
      <c r="U94" s="195">
        <v>9.3000000000000007</v>
      </c>
      <c r="V94" s="195">
        <v>0.1</v>
      </c>
      <c r="W94" s="195">
        <v>0.35</v>
      </c>
      <c r="X94" s="195">
        <v>2.13</v>
      </c>
      <c r="Y94" s="195">
        <v>0</v>
      </c>
      <c r="Z94" s="195">
        <v>2.2599999999999998</v>
      </c>
      <c r="AA94" s="195">
        <v>0.66</v>
      </c>
      <c r="AB94" s="195">
        <v>0</v>
      </c>
      <c r="AC94" s="195">
        <v>12.1</v>
      </c>
      <c r="AD94" s="195">
        <v>0</v>
      </c>
      <c r="AE94" s="195">
        <v>0</v>
      </c>
      <c r="AF94" s="195">
        <v>0</v>
      </c>
      <c r="AG94" s="195">
        <v>18.68</v>
      </c>
      <c r="AH94" s="195">
        <v>0</v>
      </c>
      <c r="AI94" s="195">
        <v>7.23</v>
      </c>
      <c r="AJ94" s="195">
        <v>0</v>
      </c>
      <c r="AK94" s="195">
        <v>73.349999999999994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10.67</v>
      </c>
      <c r="E95" s="195">
        <v>0</v>
      </c>
      <c r="F95" s="195">
        <v>0</v>
      </c>
      <c r="G95" s="195">
        <v>16.96</v>
      </c>
      <c r="H95" s="195">
        <v>0</v>
      </c>
      <c r="I95" s="195">
        <v>15.59</v>
      </c>
      <c r="J95" s="195">
        <v>5.57</v>
      </c>
      <c r="K95" s="195">
        <v>82.2</v>
      </c>
      <c r="L95" s="195">
        <v>2.09</v>
      </c>
      <c r="M95" s="195">
        <v>0</v>
      </c>
      <c r="N95" s="195">
        <v>0.97</v>
      </c>
      <c r="O95" s="195">
        <v>1.61</v>
      </c>
      <c r="P95" s="195">
        <v>2.21</v>
      </c>
      <c r="Q95" s="195">
        <v>0.17</v>
      </c>
      <c r="R95" s="195">
        <v>0.34</v>
      </c>
      <c r="S95" s="195">
        <v>0.21</v>
      </c>
      <c r="T95" s="195">
        <v>0</v>
      </c>
      <c r="U95" s="195">
        <v>9.3000000000000007</v>
      </c>
      <c r="V95" s="195">
        <v>0.1</v>
      </c>
      <c r="W95" s="195">
        <v>0.35</v>
      </c>
      <c r="X95" s="195">
        <v>2.13</v>
      </c>
      <c r="Y95" s="195">
        <v>0</v>
      </c>
      <c r="Z95" s="195">
        <v>2.2599999999999998</v>
      </c>
      <c r="AA95" s="195">
        <v>0.66</v>
      </c>
      <c r="AB95" s="195">
        <v>0</v>
      </c>
      <c r="AC95" s="195">
        <v>12.1</v>
      </c>
      <c r="AD95" s="195">
        <v>0</v>
      </c>
      <c r="AE95" s="195">
        <v>0</v>
      </c>
      <c r="AF95" s="195">
        <v>0</v>
      </c>
      <c r="AG95" s="195">
        <v>21.59</v>
      </c>
      <c r="AH95" s="195">
        <v>0</v>
      </c>
      <c r="AI95" s="195">
        <v>7.23</v>
      </c>
      <c r="AJ95" s="195">
        <v>0</v>
      </c>
      <c r="AK95" s="195">
        <v>73.349999999999994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10.67</v>
      </c>
      <c r="E96" s="195">
        <v>0</v>
      </c>
      <c r="F96" s="195">
        <v>0</v>
      </c>
      <c r="G96" s="195">
        <v>16.96</v>
      </c>
      <c r="H96" s="195">
        <v>0</v>
      </c>
      <c r="I96" s="195">
        <v>15.59</v>
      </c>
      <c r="J96" s="195">
        <v>5.57</v>
      </c>
      <c r="K96" s="195">
        <v>82.2</v>
      </c>
      <c r="L96" s="195">
        <v>2.09</v>
      </c>
      <c r="M96" s="195">
        <v>0</v>
      </c>
      <c r="N96" s="195">
        <v>0.97</v>
      </c>
      <c r="O96" s="195">
        <v>1.61</v>
      </c>
      <c r="P96" s="195">
        <v>2.21</v>
      </c>
      <c r="Q96" s="195">
        <v>0.17</v>
      </c>
      <c r="R96" s="195">
        <v>0.34</v>
      </c>
      <c r="S96" s="195">
        <v>0.21</v>
      </c>
      <c r="T96" s="195">
        <v>0</v>
      </c>
      <c r="U96" s="195">
        <v>9.3000000000000007</v>
      </c>
      <c r="V96" s="195">
        <v>0.1</v>
      </c>
      <c r="W96" s="195">
        <v>0.35</v>
      </c>
      <c r="X96" s="195">
        <v>2.13</v>
      </c>
      <c r="Y96" s="195">
        <v>0</v>
      </c>
      <c r="Z96" s="195">
        <v>2.2599999999999998</v>
      </c>
      <c r="AA96" s="195">
        <v>0.66</v>
      </c>
      <c r="AB96" s="195">
        <v>0</v>
      </c>
      <c r="AC96" s="195">
        <v>12.1</v>
      </c>
      <c r="AD96" s="195">
        <v>0</v>
      </c>
      <c r="AE96" s="195">
        <v>0</v>
      </c>
      <c r="AF96" s="195">
        <v>0</v>
      </c>
      <c r="AG96" s="195">
        <v>21.59</v>
      </c>
      <c r="AH96" s="195">
        <v>0</v>
      </c>
      <c r="AI96" s="195">
        <v>7.23</v>
      </c>
      <c r="AJ96" s="195">
        <v>0</v>
      </c>
      <c r="AK96" s="195">
        <v>73.349999999999994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10.67</v>
      </c>
      <c r="E97" s="195">
        <v>0</v>
      </c>
      <c r="F97" s="195">
        <v>0</v>
      </c>
      <c r="G97" s="195">
        <v>16.96</v>
      </c>
      <c r="H97" s="195">
        <v>0</v>
      </c>
      <c r="I97" s="195">
        <v>15.59</v>
      </c>
      <c r="J97" s="195">
        <v>5.57</v>
      </c>
      <c r="K97" s="195">
        <v>82.2</v>
      </c>
      <c r="L97" s="195">
        <v>2.09</v>
      </c>
      <c r="M97" s="195">
        <v>0</v>
      </c>
      <c r="N97" s="195">
        <v>0.97</v>
      </c>
      <c r="O97" s="195">
        <v>1.61</v>
      </c>
      <c r="P97" s="195">
        <v>2.21</v>
      </c>
      <c r="Q97" s="195">
        <v>0.17</v>
      </c>
      <c r="R97" s="195">
        <v>0.34</v>
      </c>
      <c r="S97" s="195">
        <v>0.21</v>
      </c>
      <c r="T97" s="195">
        <v>0</v>
      </c>
      <c r="U97" s="195">
        <v>9.3000000000000007</v>
      </c>
      <c r="V97" s="195">
        <v>0.1</v>
      </c>
      <c r="W97" s="195">
        <v>0.35</v>
      </c>
      <c r="X97" s="195">
        <v>2.13</v>
      </c>
      <c r="Y97" s="195">
        <v>0</v>
      </c>
      <c r="Z97" s="195">
        <v>2.2599999999999998</v>
      </c>
      <c r="AA97" s="195">
        <v>0.66</v>
      </c>
      <c r="AB97" s="195">
        <v>0</v>
      </c>
      <c r="AC97" s="195">
        <v>12.1</v>
      </c>
      <c r="AD97" s="195">
        <v>0</v>
      </c>
      <c r="AE97" s="195">
        <v>0</v>
      </c>
      <c r="AF97" s="195">
        <v>0</v>
      </c>
      <c r="AG97" s="195">
        <v>21.59</v>
      </c>
      <c r="AH97" s="195">
        <v>0</v>
      </c>
      <c r="AI97" s="195">
        <v>7.23</v>
      </c>
      <c r="AJ97" s="195">
        <v>0</v>
      </c>
      <c r="AK97" s="195">
        <v>73.349999999999994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10.67</v>
      </c>
      <c r="E98" s="195">
        <v>0</v>
      </c>
      <c r="F98" s="195">
        <v>0</v>
      </c>
      <c r="G98" s="195">
        <v>16.96</v>
      </c>
      <c r="H98" s="195">
        <v>0</v>
      </c>
      <c r="I98" s="195">
        <v>15.59</v>
      </c>
      <c r="J98" s="195">
        <v>5.57</v>
      </c>
      <c r="K98" s="195">
        <v>82.2</v>
      </c>
      <c r="L98" s="195">
        <v>2.09</v>
      </c>
      <c r="M98" s="195">
        <v>0</v>
      </c>
      <c r="N98" s="195">
        <v>0.97</v>
      </c>
      <c r="O98" s="195">
        <v>1.61</v>
      </c>
      <c r="P98" s="195">
        <v>2.21</v>
      </c>
      <c r="Q98" s="195">
        <v>0.17</v>
      </c>
      <c r="R98" s="195">
        <v>0.34</v>
      </c>
      <c r="S98" s="195">
        <v>0.21</v>
      </c>
      <c r="T98" s="195">
        <v>0</v>
      </c>
      <c r="U98" s="195">
        <v>9.3000000000000007</v>
      </c>
      <c r="V98" s="195">
        <v>0.1</v>
      </c>
      <c r="W98" s="195">
        <v>0.35</v>
      </c>
      <c r="X98" s="195">
        <v>2.13</v>
      </c>
      <c r="Y98" s="195">
        <v>0</v>
      </c>
      <c r="Z98" s="195">
        <v>2.2599999999999998</v>
      </c>
      <c r="AA98" s="195">
        <v>0.66</v>
      </c>
      <c r="AB98" s="195">
        <v>0</v>
      </c>
      <c r="AC98" s="195">
        <v>12.1</v>
      </c>
      <c r="AD98" s="195">
        <v>0</v>
      </c>
      <c r="AE98" s="195">
        <v>0</v>
      </c>
      <c r="AF98" s="195">
        <v>0</v>
      </c>
      <c r="AG98" s="195">
        <v>21.59</v>
      </c>
      <c r="AH98" s="195">
        <v>0</v>
      </c>
      <c r="AI98" s="195">
        <v>7.23</v>
      </c>
      <c r="AJ98" s="195">
        <v>0</v>
      </c>
      <c r="AK98" s="195">
        <v>73.349999999999994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0.24982499999999971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0.37079999999999957</v>
      </c>
      <c r="J99">
        <f t="shared" si="0"/>
        <v>0.14034000000000002</v>
      </c>
      <c r="K99">
        <f t="shared" si="0"/>
        <v>2.7856575000000019</v>
      </c>
      <c r="L99">
        <f t="shared" si="0"/>
        <v>0.85739500000000135</v>
      </c>
      <c r="M99">
        <f t="shared" si="0"/>
        <v>0</v>
      </c>
      <c r="N99">
        <f t="shared" si="0"/>
        <v>2.3279999999999981E-2</v>
      </c>
      <c r="O99">
        <f t="shared" si="0"/>
        <v>3.8640000000000049E-2</v>
      </c>
      <c r="P99">
        <f t="shared" si="0"/>
        <v>5.3047500000000032E-2</v>
      </c>
      <c r="Q99">
        <f t="shared" si="0"/>
        <v>6.6565000000000055E-2</v>
      </c>
      <c r="R99">
        <f t="shared" si="0"/>
        <v>0.10144500000000009</v>
      </c>
      <c r="S99">
        <f t="shared" si="0"/>
        <v>6.4475000000000005E-2</v>
      </c>
      <c r="T99">
        <f t="shared" si="0"/>
        <v>0</v>
      </c>
      <c r="U99">
        <f t="shared" si="0"/>
        <v>0.19109999999999971</v>
      </c>
      <c r="V99">
        <f t="shared" si="0"/>
        <v>5.193749999999997E-2</v>
      </c>
      <c r="W99">
        <f t="shared" si="0"/>
        <v>9.9897500000000014E-2</v>
      </c>
      <c r="X99">
        <f t="shared" si="0"/>
        <v>0.16963000000000009</v>
      </c>
      <c r="Y99">
        <f t="shared" si="0"/>
        <v>0</v>
      </c>
      <c r="Z99">
        <f t="shared" si="0"/>
        <v>0.52195250000000082</v>
      </c>
      <c r="AA99">
        <f t="shared" si="0"/>
        <v>0.19535000000000005</v>
      </c>
      <c r="AB99">
        <f t="shared" si="0"/>
        <v>0</v>
      </c>
      <c r="AC99">
        <f t="shared" si="0"/>
        <v>0.28994749999999991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0.43714750000000052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6.72</v>
      </c>
      <c r="AH3" s="195">
        <v>0</v>
      </c>
      <c r="AI3" s="195">
        <v>2.73</v>
      </c>
      <c r="AJ3" s="195">
        <v>0</v>
      </c>
      <c r="AK3" s="195">
        <v>7.43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6.72</v>
      </c>
      <c r="AH4" s="195">
        <v>0</v>
      </c>
      <c r="AI4" s="195">
        <v>2.73</v>
      </c>
      <c r="AJ4" s="195">
        <v>0</v>
      </c>
      <c r="AK4" s="195">
        <v>7.43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6.72</v>
      </c>
      <c r="AH5" s="195">
        <v>0</v>
      </c>
      <c r="AI5" s="195">
        <v>2.73</v>
      </c>
      <c r="AJ5" s="195">
        <v>0</v>
      </c>
      <c r="AK5" s="195">
        <v>7.43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6.72</v>
      </c>
      <c r="AH6" s="195">
        <v>0</v>
      </c>
      <c r="AI6" s="195">
        <v>2.73</v>
      </c>
      <c r="AJ6" s="195">
        <v>0</v>
      </c>
      <c r="AK6" s="195">
        <v>7.43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6.72</v>
      </c>
      <c r="AH7" s="195">
        <v>0</v>
      </c>
      <c r="AI7" s="195">
        <v>2.73</v>
      </c>
      <c r="AJ7" s="195">
        <v>0</v>
      </c>
      <c r="AK7" s="195">
        <v>7.43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6.72</v>
      </c>
      <c r="AH8" s="195">
        <v>0</v>
      </c>
      <c r="AI8" s="195">
        <v>2.73</v>
      </c>
      <c r="AJ8" s="195">
        <v>0</v>
      </c>
      <c r="AK8" s="195">
        <v>7.43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6.72</v>
      </c>
      <c r="AH9" s="195">
        <v>0</v>
      </c>
      <c r="AI9" s="195">
        <v>2.73</v>
      </c>
      <c r="AJ9" s="195">
        <v>0</v>
      </c>
      <c r="AK9" s="195">
        <v>7.43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6.72</v>
      </c>
      <c r="AH10" s="195">
        <v>0</v>
      </c>
      <c r="AI10" s="195">
        <v>2.73</v>
      </c>
      <c r="AJ10" s="195">
        <v>0</v>
      </c>
      <c r="AK10" s="195">
        <v>7.43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6.72</v>
      </c>
      <c r="AH11" s="195">
        <v>0</v>
      </c>
      <c r="AI11" s="195">
        <v>2.73</v>
      </c>
      <c r="AJ11" s="195">
        <v>0</v>
      </c>
      <c r="AK11" s="195">
        <v>7.43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6.72</v>
      </c>
      <c r="AH12" s="195">
        <v>0</v>
      </c>
      <c r="AI12" s="195">
        <v>2.73</v>
      </c>
      <c r="AJ12" s="195">
        <v>0</v>
      </c>
      <c r="AK12" s="195">
        <v>7.43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6.72</v>
      </c>
      <c r="AH13" s="195">
        <v>0</v>
      </c>
      <c r="AI13" s="195">
        <v>2.73</v>
      </c>
      <c r="AJ13" s="195">
        <v>0</v>
      </c>
      <c r="AK13" s="195">
        <v>7.43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6.72</v>
      </c>
      <c r="AH14" s="195">
        <v>0</v>
      </c>
      <c r="AI14" s="195">
        <v>2.73</v>
      </c>
      <c r="AJ14" s="195">
        <v>0</v>
      </c>
      <c r="AK14" s="195">
        <v>7.43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6.64</v>
      </c>
      <c r="AH15" s="195">
        <v>0</v>
      </c>
      <c r="AI15" s="195">
        <v>2.73</v>
      </c>
      <c r="AJ15" s="195">
        <v>0</v>
      </c>
      <c r="AK15" s="195">
        <v>7.43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6.64</v>
      </c>
      <c r="AH16" s="195">
        <v>0</v>
      </c>
      <c r="AI16" s="195">
        <v>2.73</v>
      </c>
      <c r="AJ16" s="195">
        <v>0</v>
      </c>
      <c r="AK16" s="195">
        <v>7.43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6.64</v>
      </c>
      <c r="AH17" s="195">
        <v>0</v>
      </c>
      <c r="AI17" s="195">
        <v>2.73</v>
      </c>
      <c r="AJ17" s="195">
        <v>0</v>
      </c>
      <c r="AK17" s="195">
        <v>7.43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6.64</v>
      </c>
      <c r="AH18" s="195">
        <v>0</v>
      </c>
      <c r="AI18" s="195">
        <v>2.73</v>
      </c>
      <c r="AJ18" s="195">
        <v>0</v>
      </c>
      <c r="AK18" s="195">
        <v>7.43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6.64</v>
      </c>
      <c r="AH19" s="195">
        <v>0</v>
      </c>
      <c r="AI19" s="195">
        <v>2.73</v>
      </c>
      <c r="AJ19" s="195">
        <v>0</v>
      </c>
      <c r="AK19" s="195">
        <v>7.43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6.64</v>
      </c>
      <c r="AH20" s="195">
        <v>0</v>
      </c>
      <c r="AI20" s="195">
        <v>2.73</v>
      </c>
      <c r="AJ20" s="195">
        <v>0</v>
      </c>
      <c r="AK20" s="195">
        <v>7.43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6.64</v>
      </c>
      <c r="AH21" s="195">
        <v>0</v>
      </c>
      <c r="AI21" s="195">
        <v>2.73</v>
      </c>
      <c r="AJ21" s="195">
        <v>0</v>
      </c>
      <c r="AK21" s="195">
        <v>7.43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6.64</v>
      </c>
      <c r="AH22" s="195">
        <v>0</v>
      </c>
      <c r="AI22" s="195">
        <v>2.73</v>
      </c>
      <c r="AJ22" s="195">
        <v>0</v>
      </c>
      <c r="AK22" s="195">
        <v>7.43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6.72</v>
      </c>
      <c r="AH23" s="195">
        <v>0</v>
      </c>
      <c r="AI23" s="195">
        <v>2.73</v>
      </c>
      <c r="AJ23" s="195">
        <v>0</v>
      </c>
      <c r="AK23" s="195">
        <v>7.43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6.72</v>
      </c>
      <c r="AH24" s="195">
        <v>0</v>
      </c>
      <c r="AI24" s="195">
        <v>2.73</v>
      </c>
      <c r="AJ24" s="195">
        <v>0</v>
      </c>
      <c r="AK24" s="195">
        <v>7.43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6.72</v>
      </c>
      <c r="AH25" s="195">
        <v>0</v>
      </c>
      <c r="AI25" s="195">
        <v>2.73</v>
      </c>
      <c r="AJ25" s="195">
        <v>0</v>
      </c>
      <c r="AK25" s="195">
        <v>7.43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6.72</v>
      </c>
      <c r="AH26" s="195">
        <v>0</v>
      </c>
      <c r="AI26" s="195">
        <v>2.73</v>
      </c>
      <c r="AJ26" s="195">
        <v>0</v>
      </c>
      <c r="AK26" s="195">
        <v>7.43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6.72</v>
      </c>
      <c r="AH27" s="195">
        <v>0</v>
      </c>
      <c r="AI27" s="195">
        <v>2.73</v>
      </c>
      <c r="AJ27" s="195">
        <v>0</v>
      </c>
      <c r="AK27" s="195">
        <v>7.43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6.72</v>
      </c>
      <c r="AH28" s="195">
        <v>0</v>
      </c>
      <c r="AI28" s="195">
        <v>2.73</v>
      </c>
      <c r="AJ28" s="195">
        <v>0</v>
      </c>
      <c r="AK28" s="195">
        <v>7.43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6.72</v>
      </c>
      <c r="AH29" s="195">
        <v>0</v>
      </c>
      <c r="AI29" s="195">
        <v>2.73</v>
      </c>
      <c r="AJ29" s="195">
        <v>0</v>
      </c>
      <c r="AK29" s="195">
        <v>7.43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6.72</v>
      </c>
      <c r="AH30" s="195">
        <v>0</v>
      </c>
      <c r="AI30" s="195">
        <v>2.73</v>
      </c>
      <c r="AJ30" s="195">
        <v>0</v>
      </c>
      <c r="AK30" s="195">
        <v>7.43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6.72</v>
      </c>
      <c r="AH31" s="195">
        <v>0</v>
      </c>
      <c r="AI31" s="195">
        <v>2.73</v>
      </c>
      <c r="AJ31" s="195">
        <v>0</v>
      </c>
      <c r="AK31" s="195">
        <v>7.43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6.72</v>
      </c>
      <c r="AH32" s="195">
        <v>0</v>
      </c>
      <c r="AI32" s="195">
        <v>2.73</v>
      </c>
      <c r="AJ32" s="195">
        <v>0</v>
      </c>
      <c r="AK32" s="195">
        <v>7.43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6.72</v>
      </c>
      <c r="AH33" s="195">
        <v>0</v>
      </c>
      <c r="AI33" s="195">
        <v>2.73</v>
      </c>
      <c r="AJ33" s="195">
        <v>0</v>
      </c>
      <c r="AK33" s="195">
        <v>7.43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6.72</v>
      </c>
      <c r="AH34" s="195">
        <v>0</v>
      </c>
      <c r="AI34" s="195">
        <v>2.73</v>
      </c>
      <c r="AJ34" s="195">
        <v>0</v>
      </c>
      <c r="AK34" s="195">
        <v>7.43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6.72</v>
      </c>
      <c r="AH35" s="195">
        <v>0</v>
      </c>
      <c r="AI35" s="195">
        <v>2.73</v>
      </c>
      <c r="AJ35" s="195">
        <v>0</v>
      </c>
      <c r="AK35" s="195">
        <v>7.43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6.72</v>
      </c>
      <c r="AH36" s="195">
        <v>0</v>
      </c>
      <c r="AI36" s="195">
        <v>2.73</v>
      </c>
      <c r="AJ36" s="195">
        <v>0</v>
      </c>
      <c r="AK36" s="195">
        <v>7.43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6.72</v>
      </c>
      <c r="AH37" s="195">
        <v>0</v>
      </c>
      <c r="AI37" s="195">
        <v>2.73</v>
      </c>
      <c r="AJ37" s="195">
        <v>0</v>
      </c>
      <c r="AK37" s="195">
        <v>7.43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8.8000000000000007</v>
      </c>
      <c r="AH38" s="195">
        <v>0</v>
      </c>
      <c r="AI38" s="195">
        <v>2.73</v>
      </c>
      <c r="AJ38" s="195">
        <v>0</v>
      </c>
      <c r="AK38" s="195">
        <v>7.43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6.72</v>
      </c>
      <c r="AH39" s="195">
        <v>0</v>
      </c>
      <c r="AI39" s="195">
        <v>2.73</v>
      </c>
      <c r="AJ39" s="195">
        <v>0</v>
      </c>
      <c r="AK39" s="195">
        <v>7.43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6.72</v>
      </c>
      <c r="AH40" s="195">
        <v>0</v>
      </c>
      <c r="AI40" s="195">
        <v>2.73</v>
      </c>
      <c r="AJ40" s="195">
        <v>0</v>
      </c>
      <c r="AK40" s="195">
        <v>7.43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6.72</v>
      </c>
      <c r="AH41" s="195">
        <v>0</v>
      </c>
      <c r="AI41" s="195">
        <v>2.73</v>
      </c>
      <c r="AJ41" s="195">
        <v>0</v>
      </c>
      <c r="AK41" s="195">
        <v>7.43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6.72</v>
      </c>
      <c r="AH42" s="195">
        <v>0</v>
      </c>
      <c r="AI42" s="195">
        <v>2.73</v>
      </c>
      <c r="AJ42" s="195">
        <v>0</v>
      </c>
      <c r="AK42" s="195">
        <v>7.43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6.72</v>
      </c>
      <c r="AH43" s="195">
        <v>0</v>
      </c>
      <c r="AI43" s="195">
        <v>2.73</v>
      </c>
      <c r="AJ43" s="195">
        <v>0</v>
      </c>
      <c r="AK43" s="195">
        <v>7.43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6.72</v>
      </c>
      <c r="AH44" s="195">
        <v>0</v>
      </c>
      <c r="AI44" s="195">
        <v>2.73</v>
      </c>
      <c r="AJ44" s="195">
        <v>0</v>
      </c>
      <c r="AK44" s="195">
        <v>7.43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6.87</v>
      </c>
      <c r="AH45" s="195">
        <v>0</v>
      </c>
      <c r="AI45" s="195">
        <v>2.73</v>
      </c>
      <c r="AJ45" s="195">
        <v>0</v>
      </c>
      <c r="AK45" s="195">
        <v>7.43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6.87</v>
      </c>
      <c r="AH46" s="195">
        <v>0</v>
      </c>
      <c r="AI46" s="195">
        <v>2.73</v>
      </c>
      <c r="AJ46" s="195">
        <v>0</v>
      </c>
      <c r="AK46" s="195">
        <v>7.43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6.87</v>
      </c>
      <c r="AH47" s="195">
        <v>0</v>
      </c>
      <c r="AI47" s="195">
        <v>2.73</v>
      </c>
      <c r="AJ47" s="195">
        <v>0</v>
      </c>
      <c r="AK47" s="195">
        <v>7.43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6.87</v>
      </c>
      <c r="AH48" s="195">
        <v>0</v>
      </c>
      <c r="AI48" s="195">
        <v>2.73</v>
      </c>
      <c r="AJ48" s="195">
        <v>0</v>
      </c>
      <c r="AK48" s="195">
        <v>7.43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6.87</v>
      </c>
      <c r="AH49" s="195">
        <v>0</v>
      </c>
      <c r="AI49" s="195">
        <v>2.73</v>
      </c>
      <c r="AJ49" s="195">
        <v>0</v>
      </c>
      <c r="AK49" s="195">
        <v>7.43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6.87</v>
      </c>
      <c r="AH50" s="195">
        <v>0</v>
      </c>
      <c r="AI50" s="195">
        <v>2.73</v>
      </c>
      <c r="AJ50" s="195">
        <v>0</v>
      </c>
      <c r="AK50" s="195">
        <v>7.43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7.04</v>
      </c>
      <c r="AH51" s="195">
        <v>0</v>
      </c>
      <c r="AI51" s="195">
        <v>2.73</v>
      </c>
      <c r="AJ51" s="195">
        <v>0</v>
      </c>
      <c r="AK51" s="195">
        <v>7.43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7.04</v>
      </c>
      <c r="AH52" s="195">
        <v>0</v>
      </c>
      <c r="AI52" s="195">
        <v>2.73</v>
      </c>
      <c r="AJ52" s="195">
        <v>0</v>
      </c>
      <c r="AK52" s="195">
        <v>7.43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7.04</v>
      </c>
      <c r="AH53" s="195">
        <v>0</v>
      </c>
      <c r="AI53" s="195">
        <v>2.73</v>
      </c>
      <c r="AJ53" s="195">
        <v>0</v>
      </c>
      <c r="AK53" s="195">
        <v>7.43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7.04</v>
      </c>
      <c r="AH54" s="195">
        <v>0</v>
      </c>
      <c r="AI54" s="195">
        <v>2.73</v>
      </c>
      <c r="AJ54" s="195">
        <v>0</v>
      </c>
      <c r="AK54" s="195">
        <v>7.43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7.04</v>
      </c>
      <c r="AH55" s="195">
        <v>0</v>
      </c>
      <c r="AI55" s="195">
        <v>2.73</v>
      </c>
      <c r="AJ55" s="195">
        <v>0</v>
      </c>
      <c r="AK55" s="195">
        <v>7.43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7.04</v>
      </c>
      <c r="AH56" s="195">
        <v>0</v>
      </c>
      <c r="AI56" s="195">
        <v>2.73</v>
      </c>
      <c r="AJ56" s="195">
        <v>0</v>
      </c>
      <c r="AK56" s="195">
        <v>7.43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7.04</v>
      </c>
      <c r="AH57" s="195">
        <v>0</v>
      </c>
      <c r="AI57" s="195">
        <v>2.73</v>
      </c>
      <c r="AJ57" s="195">
        <v>0</v>
      </c>
      <c r="AK57" s="195">
        <v>7.43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7.04</v>
      </c>
      <c r="AH58" s="195">
        <v>0</v>
      </c>
      <c r="AI58" s="195">
        <v>2.73</v>
      </c>
      <c r="AJ58" s="195">
        <v>0</v>
      </c>
      <c r="AK58" s="195">
        <v>7.43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7.04</v>
      </c>
      <c r="AH59" s="195">
        <v>0</v>
      </c>
      <c r="AI59" s="195">
        <v>2.73</v>
      </c>
      <c r="AJ59" s="195">
        <v>0</v>
      </c>
      <c r="AK59" s="195">
        <v>7.43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7.04</v>
      </c>
      <c r="AH60" s="195">
        <v>0</v>
      </c>
      <c r="AI60" s="195">
        <v>2.73</v>
      </c>
      <c r="AJ60" s="195">
        <v>0</v>
      </c>
      <c r="AK60" s="195">
        <v>7.43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7.04</v>
      </c>
      <c r="AH61" s="195">
        <v>0</v>
      </c>
      <c r="AI61" s="195">
        <v>2.73</v>
      </c>
      <c r="AJ61" s="195">
        <v>0</v>
      </c>
      <c r="AK61" s="195">
        <v>7.43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7.04</v>
      </c>
      <c r="AH62" s="195">
        <v>0</v>
      </c>
      <c r="AI62" s="195">
        <v>2.73</v>
      </c>
      <c r="AJ62" s="195">
        <v>0</v>
      </c>
      <c r="AK62" s="195">
        <v>7.43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7.04</v>
      </c>
      <c r="AH63" s="195">
        <v>0</v>
      </c>
      <c r="AI63" s="195">
        <v>2.73</v>
      </c>
      <c r="AJ63" s="195">
        <v>0</v>
      </c>
      <c r="AK63" s="195">
        <v>7.43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7.04</v>
      </c>
      <c r="AH64" s="195">
        <v>0</v>
      </c>
      <c r="AI64" s="195">
        <v>2.73</v>
      </c>
      <c r="AJ64" s="195">
        <v>0</v>
      </c>
      <c r="AK64" s="195">
        <v>7.43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7.04</v>
      </c>
      <c r="AH65" s="195">
        <v>0</v>
      </c>
      <c r="AI65" s="195">
        <v>2.73</v>
      </c>
      <c r="AJ65" s="195">
        <v>0</v>
      </c>
      <c r="AK65" s="195">
        <v>7.43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7.04</v>
      </c>
      <c r="AH66" s="195">
        <v>0</v>
      </c>
      <c r="AI66" s="195">
        <v>2.73</v>
      </c>
      <c r="AJ66" s="195">
        <v>0</v>
      </c>
      <c r="AK66" s="195">
        <v>7.43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7.04</v>
      </c>
      <c r="AH67" s="195">
        <v>0</v>
      </c>
      <c r="AI67" s="195">
        <v>2.73</v>
      </c>
      <c r="AJ67" s="195">
        <v>0</v>
      </c>
      <c r="AK67" s="195">
        <v>7.43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7.04</v>
      </c>
      <c r="AH68" s="195">
        <v>0</v>
      </c>
      <c r="AI68" s="195">
        <v>2.73</v>
      </c>
      <c r="AJ68" s="195">
        <v>0</v>
      </c>
      <c r="AK68" s="195">
        <v>7.43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7.04</v>
      </c>
      <c r="AH69" s="195">
        <v>0</v>
      </c>
      <c r="AI69" s="195">
        <v>2.73</v>
      </c>
      <c r="AJ69" s="195">
        <v>0</v>
      </c>
      <c r="AK69" s="195">
        <v>7.43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7.04</v>
      </c>
      <c r="AH70" s="195">
        <v>0</v>
      </c>
      <c r="AI70" s="195">
        <v>2.73</v>
      </c>
      <c r="AJ70" s="195">
        <v>0</v>
      </c>
      <c r="AK70" s="195">
        <v>7.43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7.04</v>
      </c>
      <c r="AH71" s="195">
        <v>0</v>
      </c>
      <c r="AI71" s="195">
        <v>2.73</v>
      </c>
      <c r="AJ71" s="195">
        <v>0</v>
      </c>
      <c r="AK71" s="195">
        <v>7.43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7.04</v>
      </c>
      <c r="AH72" s="195">
        <v>0</v>
      </c>
      <c r="AI72" s="195">
        <v>2.73</v>
      </c>
      <c r="AJ72" s="195">
        <v>0</v>
      </c>
      <c r="AK72" s="195">
        <v>7.43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7.04</v>
      </c>
      <c r="AH73" s="195">
        <v>0</v>
      </c>
      <c r="AI73" s="195">
        <v>2.73</v>
      </c>
      <c r="AJ73" s="195">
        <v>0</v>
      </c>
      <c r="AK73" s="195">
        <v>7.43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7.04</v>
      </c>
      <c r="AH74" s="195">
        <v>0</v>
      </c>
      <c r="AI74" s="195">
        <v>2.73</v>
      </c>
      <c r="AJ74" s="195">
        <v>0</v>
      </c>
      <c r="AK74" s="195">
        <v>7.43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7.04</v>
      </c>
      <c r="AH75" s="195">
        <v>0</v>
      </c>
      <c r="AI75" s="195">
        <v>2.73</v>
      </c>
      <c r="AJ75" s="195">
        <v>0</v>
      </c>
      <c r="AK75" s="195">
        <v>7.43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7.04</v>
      </c>
      <c r="AH76" s="195">
        <v>0</v>
      </c>
      <c r="AI76" s="195">
        <v>2.73</v>
      </c>
      <c r="AJ76" s="195">
        <v>0</v>
      </c>
      <c r="AK76" s="195">
        <v>7.43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7.04</v>
      </c>
      <c r="AH77" s="195">
        <v>0</v>
      </c>
      <c r="AI77" s="195">
        <v>2.73</v>
      </c>
      <c r="AJ77" s="195">
        <v>0</v>
      </c>
      <c r="AK77" s="195">
        <v>7.43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7.04</v>
      </c>
      <c r="AH78" s="195">
        <v>0</v>
      </c>
      <c r="AI78" s="195">
        <v>2.73</v>
      </c>
      <c r="AJ78" s="195">
        <v>0</v>
      </c>
      <c r="AK78" s="195">
        <v>7.43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7.04</v>
      </c>
      <c r="AH79" s="195">
        <v>0</v>
      </c>
      <c r="AI79" s="195">
        <v>2.73</v>
      </c>
      <c r="AJ79" s="195">
        <v>0</v>
      </c>
      <c r="AK79" s="195">
        <v>7.43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7.04</v>
      </c>
      <c r="AH80" s="195">
        <v>0</v>
      </c>
      <c r="AI80" s="195">
        <v>2.73</v>
      </c>
      <c r="AJ80" s="195">
        <v>0</v>
      </c>
      <c r="AK80" s="195">
        <v>7.43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7.04</v>
      </c>
      <c r="AH81" s="195">
        <v>0</v>
      </c>
      <c r="AI81" s="195">
        <v>2.73</v>
      </c>
      <c r="AJ81" s="195">
        <v>0</v>
      </c>
      <c r="AK81" s="195">
        <v>7.43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7.04</v>
      </c>
      <c r="AH82" s="195">
        <v>0</v>
      </c>
      <c r="AI82" s="195">
        <v>2.73</v>
      </c>
      <c r="AJ82" s="195">
        <v>0</v>
      </c>
      <c r="AK82" s="195">
        <v>7.43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7.04</v>
      </c>
      <c r="AH83" s="195">
        <v>0</v>
      </c>
      <c r="AI83" s="195">
        <v>2.73</v>
      </c>
      <c r="AJ83" s="195">
        <v>0</v>
      </c>
      <c r="AK83" s="195">
        <v>7.43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7.04</v>
      </c>
      <c r="AH84" s="195">
        <v>0</v>
      </c>
      <c r="AI84" s="195">
        <v>2.73</v>
      </c>
      <c r="AJ84" s="195">
        <v>0</v>
      </c>
      <c r="AK84" s="195">
        <v>7.43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7.04</v>
      </c>
      <c r="AH85" s="195">
        <v>0</v>
      </c>
      <c r="AI85" s="195">
        <v>2.73</v>
      </c>
      <c r="AJ85" s="195">
        <v>0</v>
      </c>
      <c r="AK85" s="195">
        <v>7.43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7.04</v>
      </c>
      <c r="AH86" s="195">
        <v>0</v>
      </c>
      <c r="AI86" s="195">
        <v>2.73</v>
      </c>
      <c r="AJ86" s="195">
        <v>0</v>
      </c>
      <c r="AK86" s="195">
        <v>7.43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7.04</v>
      </c>
      <c r="AH87" s="195">
        <v>0</v>
      </c>
      <c r="AI87" s="195">
        <v>2.73</v>
      </c>
      <c r="AJ87" s="195">
        <v>0</v>
      </c>
      <c r="AK87" s="195">
        <v>7.43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7.04</v>
      </c>
      <c r="AH88" s="195">
        <v>0</v>
      </c>
      <c r="AI88" s="195">
        <v>2.73</v>
      </c>
      <c r="AJ88" s="195">
        <v>0</v>
      </c>
      <c r="AK88" s="195">
        <v>7.43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7.04</v>
      </c>
      <c r="AH89" s="195">
        <v>0</v>
      </c>
      <c r="AI89" s="195">
        <v>2.73</v>
      </c>
      <c r="AJ89" s="195">
        <v>0</v>
      </c>
      <c r="AK89" s="195">
        <v>7.43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7.04</v>
      </c>
      <c r="AH90" s="195">
        <v>0</v>
      </c>
      <c r="AI90" s="195">
        <v>2.73</v>
      </c>
      <c r="AJ90" s="195">
        <v>0</v>
      </c>
      <c r="AK90" s="195">
        <v>7.43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7.04</v>
      </c>
      <c r="AH91" s="195">
        <v>0</v>
      </c>
      <c r="AI91" s="195">
        <v>2.73</v>
      </c>
      <c r="AJ91" s="195">
        <v>0</v>
      </c>
      <c r="AK91" s="195">
        <v>7.43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7.04</v>
      </c>
      <c r="AH92" s="195">
        <v>0</v>
      </c>
      <c r="AI92" s="195">
        <v>2.73</v>
      </c>
      <c r="AJ92" s="195">
        <v>0</v>
      </c>
      <c r="AK92" s="195">
        <v>7.43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7.04</v>
      </c>
      <c r="AH93" s="195">
        <v>0</v>
      </c>
      <c r="AI93" s="195">
        <v>2.73</v>
      </c>
      <c r="AJ93" s="195">
        <v>0</v>
      </c>
      <c r="AK93" s="195">
        <v>7.43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7.04</v>
      </c>
      <c r="AH94" s="195">
        <v>0</v>
      </c>
      <c r="AI94" s="195">
        <v>2.73</v>
      </c>
      <c r="AJ94" s="195">
        <v>0</v>
      </c>
      <c r="AK94" s="195">
        <v>7.43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8.06</v>
      </c>
      <c r="AH95" s="195">
        <v>0</v>
      </c>
      <c r="AI95" s="195">
        <v>2.73</v>
      </c>
      <c r="AJ95" s="195">
        <v>0</v>
      </c>
      <c r="AK95" s="195">
        <v>7.43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8.06</v>
      </c>
      <c r="AH96" s="195">
        <v>0</v>
      </c>
      <c r="AI96" s="195">
        <v>2.73</v>
      </c>
      <c r="AJ96" s="195">
        <v>0</v>
      </c>
      <c r="AK96" s="195">
        <v>7.43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8.06</v>
      </c>
      <c r="AH97" s="195">
        <v>0</v>
      </c>
      <c r="AI97" s="195">
        <v>2.73</v>
      </c>
      <c r="AJ97" s="195">
        <v>0</v>
      </c>
      <c r="AK97" s="195">
        <v>7.43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8.06</v>
      </c>
      <c r="AH98" s="195">
        <v>0</v>
      </c>
      <c r="AI98" s="195">
        <v>2.73</v>
      </c>
      <c r="AJ98" s="195">
        <v>0</v>
      </c>
      <c r="AK98" s="195">
        <v>7.43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0.16672499999999996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-204.31100000000001</v>
      </c>
      <c r="D3" s="102">
        <f>'IDT-1 Calculation'!DH3</f>
        <v>0</v>
      </c>
      <c r="E3" s="102">
        <f>'IDT-1 Calculation'!DI3</f>
        <v>0</v>
      </c>
      <c r="F3" s="102">
        <f>'IDT-1 Calculation'!DJ3</f>
        <v>204.31100000000001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-187.84100000000001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187.84100000000001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-171.80799999999999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171.80799999999999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-150.97800000000001</v>
      </c>
      <c r="D6" s="94">
        <f>'IDT-1 Calculation'!DH6</f>
        <v>0</v>
      </c>
      <c r="E6" s="94">
        <f>'IDT-1 Calculation'!DI6</f>
        <v>0</v>
      </c>
      <c r="F6" s="94">
        <f>'IDT-1 Calculation'!DJ6</f>
        <v>150.97800000000001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-131.25700000000001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131.25700000000001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-114.211</v>
      </c>
      <c r="D8" s="94">
        <f>'IDT-1 Calculation'!DH8</f>
        <v>0</v>
      </c>
      <c r="E8" s="94">
        <f>'IDT-1 Calculation'!DI8</f>
        <v>0</v>
      </c>
      <c r="F8" s="94">
        <f>'IDT-1 Calculation'!DJ8</f>
        <v>114.211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-95.953000000000003</v>
      </c>
      <c r="D9" s="94">
        <f>'IDT-1 Calculation'!DH9</f>
        <v>0</v>
      </c>
      <c r="E9" s="94">
        <f>'IDT-1 Calculation'!DI9</f>
        <v>0</v>
      </c>
      <c r="F9" s="94">
        <f>'IDT-1 Calculation'!DJ9</f>
        <v>95.953000000000003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-75.884</v>
      </c>
      <c r="D10" s="94">
        <f>'IDT-1 Calculation'!DH10</f>
        <v>0</v>
      </c>
      <c r="E10" s="94">
        <f>'IDT-1 Calculation'!DI10</f>
        <v>0</v>
      </c>
      <c r="F10" s="94">
        <f>'IDT-1 Calculation'!DJ10</f>
        <v>75.884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-55.933999999999997</v>
      </c>
      <c r="D11" s="94">
        <f>'IDT-1 Calculation'!DH11</f>
        <v>0</v>
      </c>
      <c r="E11" s="94">
        <f>'IDT-1 Calculation'!DI11</f>
        <v>0</v>
      </c>
      <c r="F11" s="94">
        <f>'IDT-1 Calculation'!DJ11</f>
        <v>55.933999999999997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-37.302999999999997</v>
      </c>
      <c r="D12" s="94">
        <f>'IDT-1 Calculation'!DH12</f>
        <v>0</v>
      </c>
      <c r="E12" s="94">
        <f>'IDT-1 Calculation'!DI12</f>
        <v>0</v>
      </c>
      <c r="F12" s="94">
        <f>'IDT-1 Calculation'!DJ12</f>
        <v>37.302999999999997</v>
      </c>
      <c r="G12" s="99">
        <f t="shared" si="0"/>
        <v>0</v>
      </c>
    </row>
    <row r="13" spans="1:7">
      <c r="A13" s="98" t="s">
        <v>55</v>
      </c>
      <c r="B13" s="94">
        <f>'IDT-1 Calculation'!DF13</f>
        <v>-5</v>
      </c>
      <c r="C13" s="94">
        <f>'IDT-1 Calculation'!DG13</f>
        <v>-13.943</v>
      </c>
      <c r="D13" s="94">
        <f>'IDT-1 Calculation'!DH13</f>
        <v>0</v>
      </c>
      <c r="E13" s="94">
        <f>'IDT-1 Calculation'!DI13</f>
        <v>0</v>
      </c>
      <c r="F13" s="94">
        <f>'IDT-1 Calculation'!DJ13</f>
        <v>18.942999999999998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-2.008</v>
      </c>
      <c r="C14" s="94">
        <f>'IDT-1 Calculation'!DG14</f>
        <v>-1.244</v>
      </c>
      <c r="D14" s="94">
        <f>'IDT-1 Calculation'!DH14</f>
        <v>0</v>
      </c>
      <c r="E14" s="94">
        <f>'IDT-1 Calculation'!DI14</f>
        <v>0</v>
      </c>
      <c r="F14" s="94">
        <f>'IDT-1 Calculation'!DJ14</f>
        <v>3.2519999999999998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-1.5289999999999999</v>
      </c>
      <c r="D65" s="94">
        <f>'IDT-1 Calculation'!DH65</f>
        <v>0</v>
      </c>
      <c r="E65" s="94">
        <f>'IDT-1 Calculation'!DI65</f>
        <v>0</v>
      </c>
      <c r="F65" s="94">
        <f>'IDT-1 Calculation'!DJ65</f>
        <v>1.5289999999999999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-3.9670000000000001</v>
      </c>
      <c r="D66" s="94">
        <f>'IDT-1 Calculation'!DH66</f>
        <v>0</v>
      </c>
      <c r="E66" s="94">
        <f>'IDT-1 Calculation'!DI66</f>
        <v>0</v>
      </c>
      <c r="F66" s="94">
        <f>'IDT-1 Calculation'!DJ66</f>
        <v>3.9670000000000001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-2.927</v>
      </c>
      <c r="D67" s="94">
        <f>'IDT-1 Calculation'!DH67</f>
        <v>0</v>
      </c>
      <c r="E67" s="94">
        <f>'IDT-1 Calculation'!DI67</f>
        <v>0</v>
      </c>
      <c r="F67" s="94">
        <f>'IDT-1 Calculation'!DJ67</f>
        <v>2.927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-2.9969999999999999</v>
      </c>
      <c r="D68" s="94">
        <f>'IDT-1 Calculation'!DH68</f>
        <v>0</v>
      </c>
      <c r="E68" s="94">
        <f>'IDT-1 Calculation'!DI68</f>
        <v>0</v>
      </c>
      <c r="F68" s="94">
        <f>'IDT-1 Calculation'!DJ68</f>
        <v>2.9969999999999999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-1.5820000000000001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1.5820000000000001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-1.34</v>
      </c>
      <c r="D70" s="94">
        <f>'IDT-1 Calculation'!DH70</f>
        <v>0</v>
      </c>
      <c r="E70" s="94">
        <f>'IDT-1 Calculation'!DI70</f>
        <v>0</v>
      </c>
      <c r="F70" s="94">
        <f>'IDT-1 Calculation'!DJ70</f>
        <v>1.34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39</v>
      </c>
      <c r="C82" s="94">
        <f>'IDT-1 Calculation'!DG82</f>
        <v>-39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110</v>
      </c>
      <c r="C83" s="94">
        <f>'IDT-1 Calculation'!DG83</f>
        <v>-110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153</v>
      </c>
      <c r="C84" s="94">
        <f>'IDT-1 Calculation'!DG84</f>
        <v>-130.08000000000001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-22.92</v>
      </c>
      <c r="G84" s="99">
        <f t="shared" si="1"/>
        <v>0</v>
      </c>
    </row>
    <row r="85" spans="1:7">
      <c r="A85" s="98" t="s">
        <v>127</v>
      </c>
      <c r="B85" s="94">
        <f>'IDT-1 Calculation'!DF85</f>
        <v>200</v>
      </c>
      <c r="C85" s="94">
        <f>'IDT-1 Calculation'!DG85</f>
        <v>-175.54499999999999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-24.454999999999998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236</v>
      </c>
      <c r="C86" s="94">
        <f>'IDT-1 Calculation'!DG86</f>
        <v>-207.66800000000001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-28.332000000000001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263</v>
      </c>
      <c r="C87" s="94">
        <f>'IDT-1 Calculation'!DG87</f>
        <v>-236.30799999999999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-26.692</v>
      </c>
      <c r="G87" s="99">
        <f t="shared" si="1"/>
        <v>0</v>
      </c>
    </row>
    <row r="88" spans="1:7">
      <c r="A88" s="98" t="s">
        <v>130</v>
      </c>
      <c r="B88" s="94">
        <f>'IDT-1 Calculation'!DF88</f>
        <v>289</v>
      </c>
      <c r="C88" s="94">
        <f>'IDT-1 Calculation'!DG88</f>
        <v>-271.19799999999998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-17.802</v>
      </c>
      <c r="G88" s="99">
        <f t="shared" si="1"/>
        <v>0</v>
      </c>
    </row>
    <row r="89" spans="1:7">
      <c r="A89" s="98" t="s">
        <v>131</v>
      </c>
      <c r="B89" s="94">
        <f>'IDT-1 Calculation'!DF89</f>
        <v>299.17200000000003</v>
      </c>
      <c r="C89" s="94">
        <f>'IDT-1 Calculation'!DG89</f>
        <v>-295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-4.1719999999999997</v>
      </c>
      <c r="G89" s="99">
        <f t="shared" si="1"/>
        <v>2.5757174171303632E-14</v>
      </c>
    </row>
    <row r="90" spans="1:7">
      <c r="A90" s="98" t="s">
        <v>132</v>
      </c>
      <c r="B90" s="94">
        <f>'IDT-1 Calculation'!DF90</f>
        <v>267.20400000000001</v>
      </c>
      <c r="C90" s="94">
        <f>'IDT-1 Calculation'!DG90</f>
        <v>-275</v>
      </c>
      <c r="D90" s="94">
        <f>'IDT-1 Calculation'!DH90</f>
        <v>0</v>
      </c>
      <c r="E90" s="94">
        <f>'IDT-1 Calculation'!DI90</f>
        <v>0</v>
      </c>
      <c r="F90" s="94">
        <f>'IDT-1 Calculation'!DJ90</f>
        <v>7.7960000000000003</v>
      </c>
      <c r="G90" s="99">
        <f t="shared" si="1"/>
        <v>7.9936057773011271E-15</v>
      </c>
    </row>
    <row r="91" spans="1:7">
      <c r="A91" s="98" t="s">
        <v>133</v>
      </c>
      <c r="B91" s="94">
        <f>'IDT-1 Calculation'!DF91</f>
        <v>73</v>
      </c>
      <c r="C91" s="94">
        <f>'IDT-1 Calculation'!DG91</f>
        <v>-99.575999999999993</v>
      </c>
      <c r="D91" s="94">
        <f>'IDT-1 Calculation'!DH91</f>
        <v>0</v>
      </c>
      <c r="E91" s="94">
        <f>'IDT-1 Calculation'!DI91</f>
        <v>0</v>
      </c>
      <c r="F91" s="94">
        <f>'IDT-1 Calculation'!DJ91</f>
        <v>26.576000000000001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111</v>
      </c>
      <c r="C92" s="94">
        <f>'IDT-1 Calculation'!DG92</f>
        <v>-159.42599999999999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48.426000000000002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139</v>
      </c>
      <c r="C93" s="94">
        <f>'IDT-1 Calculation'!DG93</f>
        <v>-208.76600000000002</v>
      </c>
      <c r="D93" s="94">
        <f>'IDT-1 Calculation'!DH93</f>
        <v>0</v>
      </c>
      <c r="E93" s="94">
        <f>'IDT-1 Calculation'!DI93</f>
        <v>0</v>
      </c>
      <c r="F93" s="94">
        <f>'IDT-1 Calculation'!DJ93</f>
        <v>69.766000000000005</v>
      </c>
      <c r="G93" s="99">
        <f t="shared" si="1"/>
        <v>0</v>
      </c>
    </row>
    <row r="94" spans="1:7">
      <c r="A94" s="98" t="s">
        <v>136</v>
      </c>
      <c r="B94" s="94">
        <f>'IDT-1 Calculation'!DF94</f>
        <v>159</v>
      </c>
      <c r="C94" s="94">
        <f>'IDT-1 Calculation'!DG94</f>
        <v>-244.92599999999999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85.926000000000002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177</v>
      </c>
      <c r="C95" s="94">
        <f>'IDT-1 Calculation'!DG95</f>
        <v>-276.03199999999998</v>
      </c>
      <c r="D95" s="94">
        <f>'IDT-1 Calculation'!DH95</f>
        <v>0</v>
      </c>
      <c r="E95" s="94">
        <f>'IDT-1 Calculation'!DI95</f>
        <v>0</v>
      </c>
      <c r="F95" s="94">
        <f>'IDT-1 Calculation'!DJ95</f>
        <v>99.031999999999996</v>
      </c>
      <c r="G95" s="99">
        <f t="shared" si="1"/>
        <v>0</v>
      </c>
    </row>
    <row r="96" spans="1:7">
      <c r="A96" s="98" t="s">
        <v>138</v>
      </c>
      <c r="B96" s="94">
        <f>'IDT-1 Calculation'!DF96</f>
        <v>170.78200000000001</v>
      </c>
      <c r="C96" s="94">
        <f>'IDT-1 Calculation'!DG96</f>
        <v>-275</v>
      </c>
      <c r="D96" s="94">
        <f>'IDT-1 Calculation'!DH96</f>
        <v>0</v>
      </c>
      <c r="E96" s="94">
        <f>'IDT-1 Calculation'!DI96</f>
        <v>0</v>
      </c>
      <c r="F96" s="94">
        <f>'IDT-1 Calculation'!DJ96</f>
        <v>104.218</v>
      </c>
      <c r="G96" s="99">
        <f t="shared" si="1"/>
        <v>0</v>
      </c>
    </row>
    <row r="97" spans="1:7">
      <c r="A97" s="98" t="s">
        <v>139</v>
      </c>
      <c r="B97" s="94">
        <f>'IDT-1 Calculation'!DF97</f>
        <v>171.80199999999999</v>
      </c>
      <c r="C97" s="94">
        <f>'IDT-1 Calculation'!DG97</f>
        <v>-275</v>
      </c>
      <c r="D97" s="94">
        <f>'IDT-1 Calculation'!DH97</f>
        <v>0</v>
      </c>
      <c r="E97" s="94">
        <f>'IDT-1 Calculation'!DI97</f>
        <v>0</v>
      </c>
      <c r="F97" s="94">
        <f>'IDT-1 Calculation'!DJ97</f>
        <v>103.19799999999999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182.53200000000001</v>
      </c>
      <c r="C98" s="107">
        <f>'IDT-1 Calculation'!DG98</f>
        <v>-280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97.468000000000004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0.75837100000000013</v>
      </c>
      <c r="C99" s="110">
        <f>SUM(C3:C98)/4000</f>
        <v>-1.2033834999999999</v>
      </c>
      <c r="D99" s="110">
        <f>SUM(D3:D98)/4000</f>
        <v>0</v>
      </c>
      <c r="E99" s="110">
        <f>SUM(E3:E98)/4000</f>
        <v>0</v>
      </c>
      <c r="F99" s="110">
        <f>SUM(F3:F98)/4000</f>
        <v>0.44501250000000003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2.4300000000000002</v>
      </c>
      <c r="AD3" s="195">
        <v>0</v>
      </c>
      <c r="AE3" s="195">
        <v>0</v>
      </c>
      <c r="AF3" s="195">
        <v>0</v>
      </c>
      <c r="AG3" s="195">
        <v>33.29</v>
      </c>
      <c r="AH3" s="195">
        <v>0</v>
      </c>
      <c r="AI3" s="195">
        <v>13.51</v>
      </c>
      <c r="AJ3" s="195">
        <v>0</v>
      </c>
      <c r="AK3" s="195">
        <v>29.73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2.4300000000000002</v>
      </c>
      <c r="AD4" s="195">
        <v>0</v>
      </c>
      <c r="AE4" s="195">
        <v>0</v>
      </c>
      <c r="AF4" s="195">
        <v>0</v>
      </c>
      <c r="AG4" s="195">
        <v>33.29</v>
      </c>
      <c r="AH4" s="195">
        <v>0</v>
      </c>
      <c r="AI4" s="195">
        <v>13.51</v>
      </c>
      <c r="AJ4" s="195">
        <v>0</v>
      </c>
      <c r="AK4" s="195">
        <v>29.73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2.4300000000000002</v>
      </c>
      <c r="AD5" s="195">
        <v>0</v>
      </c>
      <c r="AE5" s="195">
        <v>0</v>
      </c>
      <c r="AF5" s="195">
        <v>0</v>
      </c>
      <c r="AG5" s="195">
        <v>33.29</v>
      </c>
      <c r="AH5" s="195">
        <v>0</v>
      </c>
      <c r="AI5" s="195">
        <v>13.51</v>
      </c>
      <c r="AJ5" s="195">
        <v>0</v>
      </c>
      <c r="AK5" s="195">
        <v>29.73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2.4300000000000002</v>
      </c>
      <c r="AD6" s="195">
        <v>0</v>
      </c>
      <c r="AE6" s="195">
        <v>0</v>
      </c>
      <c r="AF6" s="195">
        <v>0</v>
      </c>
      <c r="AG6" s="195">
        <v>33.29</v>
      </c>
      <c r="AH6" s="195">
        <v>0</v>
      </c>
      <c r="AI6" s="195">
        <v>13.51</v>
      </c>
      <c r="AJ6" s="195">
        <v>0</v>
      </c>
      <c r="AK6" s="195">
        <v>29.73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2.4300000000000002</v>
      </c>
      <c r="AD7" s="195">
        <v>0</v>
      </c>
      <c r="AE7" s="195">
        <v>0</v>
      </c>
      <c r="AF7" s="195">
        <v>0</v>
      </c>
      <c r="AG7" s="195">
        <v>33.29</v>
      </c>
      <c r="AH7" s="195">
        <v>0</v>
      </c>
      <c r="AI7" s="195">
        <v>13.51</v>
      </c>
      <c r="AJ7" s="195">
        <v>0</v>
      </c>
      <c r="AK7" s="195">
        <v>29.73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2.4300000000000002</v>
      </c>
      <c r="AD8" s="195">
        <v>0</v>
      </c>
      <c r="AE8" s="195">
        <v>0</v>
      </c>
      <c r="AF8" s="195">
        <v>0</v>
      </c>
      <c r="AG8" s="195">
        <v>33.29</v>
      </c>
      <c r="AH8" s="195">
        <v>0</v>
      </c>
      <c r="AI8" s="195">
        <v>13.51</v>
      </c>
      <c r="AJ8" s="195">
        <v>0</v>
      </c>
      <c r="AK8" s="195">
        <v>29.73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2.4300000000000002</v>
      </c>
      <c r="AD9" s="195">
        <v>0</v>
      </c>
      <c r="AE9" s="195">
        <v>0</v>
      </c>
      <c r="AF9" s="195">
        <v>0</v>
      </c>
      <c r="AG9" s="195">
        <v>33.29</v>
      </c>
      <c r="AH9" s="195">
        <v>0</v>
      </c>
      <c r="AI9" s="195">
        <v>13.51</v>
      </c>
      <c r="AJ9" s="195">
        <v>0</v>
      </c>
      <c r="AK9" s="195">
        <v>29.73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2.4300000000000002</v>
      </c>
      <c r="AD10" s="195">
        <v>0</v>
      </c>
      <c r="AE10" s="195">
        <v>0</v>
      </c>
      <c r="AF10" s="195">
        <v>0</v>
      </c>
      <c r="AG10" s="195">
        <v>33.29</v>
      </c>
      <c r="AH10" s="195">
        <v>0</v>
      </c>
      <c r="AI10" s="195">
        <v>13.51</v>
      </c>
      <c r="AJ10" s="195">
        <v>0</v>
      </c>
      <c r="AK10" s="195">
        <v>29.73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2.4300000000000002</v>
      </c>
      <c r="AD11" s="195">
        <v>0</v>
      </c>
      <c r="AE11" s="195">
        <v>0</v>
      </c>
      <c r="AF11" s="195">
        <v>0</v>
      </c>
      <c r="AG11" s="195">
        <v>33.29</v>
      </c>
      <c r="AH11" s="195">
        <v>0</v>
      </c>
      <c r="AI11" s="195">
        <v>13.51</v>
      </c>
      <c r="AJ11" s="195">
        <v>0</v>
      </c>
      <c r="AK11" s="195">
        <v>29.73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2.38</v>
      </c>
      <c r="AD12" s="195">
        <v>0</v>
      </c>
      <c r="AE12" s="195">
        <v>0</v>
      </c>
      <c r="AF12" s="195">
        <v>0</v>
      </c>
      <c r="AG12" s="195">
        <v>33.29</v>
      </c>
      <c r="AH12" s="195">
        <v>0</v>
      </c>
      <c r="AI12" s="195">
        <v>13.51</v>
      </c>
      <c r="AJ12" s="195">
        <v>0</v>
      </c>
      <c r="AK12" s="195">
        <v>29.73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2.38</v>
      </c>
      <c r="AD13" s="195">
        <v>0</v>
      </c>
      <c r="AE13" s="195">
        <v>0</v>
      </c>
      <c r="AF13" s="195">
        <v>0</v>
      </c>
      <c r="AG13" s="195">
        <v>33.29</v>
      </c>
      <c r="AH13" s="195">
        <v>0</v>
      </c>
      <c r="AI13" s="195">
        <v>13.51</v>
      </c>
      <c r="AJ13" s="195">
        <v>0</v>
      </c>
      <c r="AK13" s="195">
        <v>29.73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2.38</v>
      </c>
      <c r="AD14" s="195">
        <v>0</v>
      </c>
      <c r="AE14" s="195">
        <v>0</v>
      </c>
      <c r="AF14" s="195">
        <v>0</v>
      </c>
      <c r="AG14" s="195">
        <v>33.29</v>
      </c>
      <c r="AH14" s="195">
        <v>0</v>
      </c>
      <c r="AI14" s="195">
        <v>13.51</v>
      </c>
      <c r="AJ14" s="195">
        <v>0</v>
      </c>
      <c r="AK14" s="195">
        <v>29.73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32.92</v>
      </c>
      <c r="AH15" s="195">
        <v>0</v>
      </c>
      <c r="AI15" s="195">
        <v>13.51</v>
      </c>
      <c r="AJ15" s="195">
        <v>0</v>
      </c>
      <c r="AK15" s="195">
        <v>29.73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32.92</v>
      </c>
      <c r="AH16" s="195">
        <v>0</v>
      </c>
      <c r="AI16" s="195">
        <v>13.51</v>
      </c>
      <c r="AJ16" s="195">
        <v>0</v>
      </c>
      <c r="AK16" s="195">
        <v>29.73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32.92</v>
      </c>
      <c r="AH17" s="195">
        <v>0</v>
      </c>
      <c r="AI17" s="195">
        <v>13.51</v>
      </c>
      <c r="AJ17" s="195">
        <v>0</v>
      </c>
      <c r="AK17" s="195">
        <v>29.73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32.92</v>
      </c>
      <c r="AH18" s="195">
        <v>0</v>
      </c>
      <c r="AI18" s="195">
        <v>13.51</v>
      </c>
      <c r="AJ18" s="195">
        <v>0</v>
      </c>
      <c r="AK18" s="195">
        <v>29.73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32.92</v>
      </c>
      <c r="AH19" s="195">
        <v>0</v>
      </c>
      <c r="AI19" s="195">
        <v>13.51</v>
      </c>
      <c r="AJ19" s="195">
        <v>0</v>
      </c>
      <c r="AK19" s="195">
        <v>29.73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32.92</v>
      </c>
      <c r="AH20" s="195">
        <v>0</v>
      </c>
      <c r="AI20" s="195">
        <v>13.51</v>
      </c>
      <c r="AJ20" s="195">
        <v>0</v>
      </c>
      <c r="AK20" s="195">
        <v>29.73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32.92</v>
      </c>
      <c r="AH21" s="195">
        <v>0</v>
      </c>
      <c r="AI21" s="195">
        <v>13.51</v>
      </c>
      <c r="AJ21" s="195">
        <v>0</v>
      </c>
      <c r="AK21" s="195">
        <v>29.73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32.92</v>
      </c>
      <c r="AH22" s="195">
        <v>0</v>
      </c>
      <c r="AI22" s="195">
        <v>13.51</v>
      </c>
      <c r="AJ22" s="195">
        <v>0</v>
      </c>
      <c r="AK22" s="195">
        <v>29.73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33.29</v>
      </c>
      <c r="AH23" s="195">
        <v>0</v>
      </c>
      <c r="AI23" s="195">
        <v>13.51</v>
      </c>
      <c r="AJ23" s="195">
        <v>0</v>
      </c>
      <c r="AK23" s="195">
        <v>29.73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33.29</v>
      </c>
      <c r="AH24" s="195">
        <v>0</v>
      </c>
      <c r="AI24" s="195">
        <v>13.51</v>
      </c>
      <c r="AJ24" s="195">
        <v>0</v>
      </c>
      <c r="AK24" s="195">
        <v>29.73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33.29</v>
      </c>
      <c r="AH25" s="195">
        <v>0</v>
      </c>
      <c r="AI25" s="195">
        <v>13.51</v>
      </c>
      <c r="AJ25" s="195">
        <v>0</v>
      </c>
      <c r="AK25" s="195">
        <v>29.73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33.29</v>
      </c>
      <c r="AH26" s="195">
        <v>0</v>
      </c>
      <c r="AI26" s="195">
        <v>13.51</v>
      </c>
      <c r="AJ26" s="195">
        <v>0</v>
      </c>
      <c r="AK26" s="195">
        <v>29.73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33.29</v>
      </c>
      <c r="AH27" s="195">
        <v>0</v>
      </c>
      <c r="AI27" s="195">
        <v>13.51</v>
      </c>
      <c r="AJ27" s="195">
        <v>0</v>
      </c>
      <c r="AK27" s="195">
        <v>29.73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33.29</v>
      </c>
      <c r="AH28" s="195">
        <v>0</v>
      </c>
      <c r="AI28" s="195">
        <v>13.51</v>
      </c>
      <c r="AJ28" s="195">
        <v>0</v>
      </c>
      <c r="AK28" s="195">
        <v>29.73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33.29</v>
      </c>
      <c r="AH29" s="195">
        <v>0</v>
      </c>
      <c r="AI29" s="195">
        <v>13.51</v>
      </c>
      <c r="AJ29" s="195">
        <v>0</v>
      </c>
      <c r="AK29" s="195">
        <v>29.73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33.29</v>
      </c>
      <c r="AH30" s="195">
        <v>0</v>
      </c>
      <c r="AI30" s="195">
        <v>13.51</v>
      </c>
      <c r="AJ30" s="195">
        <v>0</v>
      </c>
      <c r="AK30" s="195">
        <v>29.73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33.29</v>
      </c>
      <c r="AH31" s="195">
        <v>0</v>
      </c>
      <c r="AI31" s="195">
        <v>13.51</v>
      </c>
      <c r="AJ31" s="195">
        <v>0</v>
      </c>
      <c r="AK31" s="195">
        <v>29.73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33.29</v>
      </c>
      <c r="AH32" s="195">
        <v>0</v>
      </c>
      <c r="AI32" s="195">
        <v>13.51</v>
      </c>
      <c r="AJ32" s="195">
        <v>0</v>
      </c>
      <c r="AK32" s="195">
        <v>29.73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33.29</v>
      </c>
      <c r="AH33" s="195">
        <v>0</v>
      </c>
      <c r="AI33" s="195">
        <v>13.51</v>
      </c>
      <c r="AJ33" s="195">
        <v>0</v>
      </c>
      <c r="AK33" s="195">
        <v>29.73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33.29</v>
      </c>
      <c r="AH34" s="195">
        <v>0</v>
      </c>
      <c r="AI34" s="195">
        <v>13.51</v>
      </c>
      <c r="AJ34" s="195">
        <v>0</v>
      </c>
      <c r="AK34" s="195">
        <v>29.73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33.29</v>
      </c>
      <c r="AH35" s="195">
        <v>0</v>
      </c>
      <c r="AI35" s="195">
        <v>13.51</v>
      </c>
      <c r="AJ35" s="195">
        <v>0</v>
      </c>
      <c r="AK35" s="195">
        <v>29.73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33.29</v>
      </c>
      <c r="AH36" s="195">
        <v>0</v>
      </c>
      <c r="AI36" s="195">
        <v>13.51</v>
      </c>
      <c r="AJ36" s="195">
        <v>0</v>
      </c>
      <c r="AK36" s="195">
        <v>29.73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33.29</v>
      </c>
      <c r="AH37" s="195">
        <v>0</v>
      </c>
      <c r="AI37" s="195">
        <v>13.51</v>
      </c>
      <c r="AJ37" s="195">
        <v>0</v>
      </c>
      <c r="AK37" s="195">
        <v>29.73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38.76</v>
      </c>
      <c r="AH38" s="195">
        <v>0</v>
      </c>
      <c r="AI38" s="195">
        <v>13.51</v>
      </c>
      <c r="AJ38" s="195">
        <v>0</v>
      </c>
      <c r="AK38" s="195">
        <v>29.73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33.29</v>
      </c>
      <c r="AH39" s="195">
        <v>0</v>
      </c>
      <c r="AI39" s="195">
        <v>13.51</v>
      </c>
      <c r="AJ39" s="195">
        <v>0</v>
      </c>
      <c r="AK39" s="195">
        <v>29.73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33.29</v>
      </c>
      <c r="AH40" s="195">
        <v>0</v>
      </c>
      <c r="AI40" s="195">
        <v>13.51</v>
      </c>
      <c r="AJ40" s="195">
        <v>0</v>
      </c>
      <c r="AK40" s="195">
        <v>29.73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33.29</v>
      </c>
      <c r="AH41" s="195">
        <v>0</v>
      </c>
      <c r="AI41" s="195">
        <v>13.51</v>
      </c>
      <c r="AJ41" s="195">
        <v>0</v>
      </c>
      <c r="AK41" s="195">
        <v>29.73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33.29</v>
      </c>
      <c r="AH42" s="195">
        <v>0</v>
      </c>
      <c r="AI42" s="195">
        <v>13.51</v>
      </c>
      <c r="AJ42" s="195">
        <v>0</v>
      </c>
      <c r="AK42" s="195">
        <v>29.73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2.48</v>
      </c>
      <c r="AD43" s="195">
        <v>0</v>
      </c>
      <c r="AE43" s="195">
        <v>0</v>
      </c>
      <c r="AF43" s="195">
        <v>0</v>
      </c>
      <c r="AG43" s="195">
        <v>33.29</v>
      </c>
      <c r="AH43" s="195">
        <v>0</v>
      </c>
      <c r="AI43" s="195">
        <v>13.51</v>
      </c>
      <c r="AJ43" s="195">
        <v>0</v>
      </c>
      <c r="AK43" s="195">
        <v>29.73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2.48</v>
      </c>
      <c r="AD44" s="195">
        <v>0</v>
      </c>
      <c r="AE44" s="195">
        <v>0</v>
      </c>
      <c r="AF44" s="195">
        <v>0</v>
      </c>
      <c r="AG44" s="195">
        <v>33.29</v>
      </c>
      <c r="AH44" s="195">
        <v>0</v>
      </c>
      <c r="AI44" s="195">
        <v>13.51</v>
      </c>
      <c r="AJ44" s="195">
        <v>0</v>
      </c>
      <c r="AK44" s="195">
        <v>29.73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2.48</v>
      </c>
      <c r="AD45" s="195">
        <v>0</v>
      </c>
      <c r="AE45" s="195">
        <v>0</v>
      </c>
      <c r="AF45" s="195">
        <v>0</v>
      </c>
      <c r="AG45" s="195">
        <v>34.04</v>
      </c>
      <c r="AH45" s="195">
        <v>0</v>
      </c>
      <c r="AI45" s="195">
        <v>13.51</v>
      </c>
      <c r="AJ45" s="195">
        <v>0</v>
      </c>
      <c r="AK45" s="195">
        <v>29.73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2.48</v>
      </c>
      <c r="AD46" s="195">
        <v>0</v>
      </c>
      <c r="AE46" s="195">
        <v>0</v>
      </c>
      <c r="AF46" s="195">
        <v>0</v>
      </c>
      <c r="AG46" s="195">
        <v>34.04</v>
      </c>
      <c r="AH46" s="195">
        <v>0</v>
      </c>
      <c r="AI46" s="195">
        <v>13.51</v>
      </c>
      <c r="AJ46" s="195">
        <v>0</v>
      </c>
      <c r="AK46" s="195">
        <v>29.73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2.5099999999999998</v>
      </c>
      <c r="AD47" s="195">
        <v>0</v>
      </c>
      <c r="AE47" s="195">
        <v>0</v>
      </c>
      <c r="AF47" s="195">
        <v>0</v>
      </c>
      <c r="AG47" s="195">
        <v>34.04</v>
      </c>
      <c r="AH47" s="195">
        <v>0</v>
      </c>
      <c r="AI47" s="195">
        <v>13.51</v>
      </c>
      <c r="AJ47" s="195">
        <v>0</v>
      </c>
      <c r="AK47" s="195">
        <v>29.73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2.5499999999999998</v>
      </c>
      <c r="AD48" s="195">
        <v>0</v>
      </c>
      <c r="AE48" s="195">
        <v>0</v>
      </c>
      <c r="AF48" s="195">
        <v>0</v>
      </c>
      <c r="AG48" s="195">
        <v>34.04</v>
      </c>
      <c r="AH48" s="195">
        <v>0</v>
      </c>
      <c r="AI48" s="195">
        <v>13.51</v>
      </c>
      <c r="AJ48" s="195">
        <v>0</v>
      </c>
      <c r="AK48" s="195">
        <v>29.73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2.5499999999999998</v>
      </c>
      <c r="AD49" s="195">
        <v>0</v>
      </c>
      <c r="AE49" s="195">
        <v>0</v>
      </c>
      <c r="AF49" s="195">
        <v>0</v>
      </c>
      <c r="AG49" s="195">
        <v>34.04</v>
      </c>
      <c r="AH49" s="195">
        <v>0</v>
      </c>
      <c r="AI49" s="195">
        <v>13.51</v>
      </c>
      <c r="AJ49" s="195">
        <v>0</v>
      </c>
      <c r="AK49" s="195">
        <v>29.73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2.5499999999999998</v>
      </c>
      <c r="AD50" s="195">
        <v>0</v>
      </c>
      <c r="AE50" s="195">
        <v>0</v>
      </c>
      <c r="AF50" s="195">
        <v>0</v>
      </c>
      <c r="AG50" s="195">
        <v>34.04</v>
      </c>
      <c r="AH50" s="195">
        <v>0</v>
      </c>
      <c r="AI50" s="195">
        <v>13.51</v>
      </c>
      <c r="AJ50" s="195">
        <v>0</v>
      </c>
      <c r="AK50" s="195">
        <v>29.73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2.6</v>
      </c>
      <c r="AD51" s="195">
        <v>0</v>
      </c>
      <c r="AE51" s="195">
        <v>0</v>
      </c>
      <c r="AF51" s="195">
        <v>0</v>
      </c>
      <c r="AG51" s="195">
        <v>34.58</v>
      </c>
      <c r="AH51" s="195">
        <v>0</v>
      </c>
      <c r="AI51" s="195">
        <v>13.51</v>
      </c>
      <c r="AJ51" s="195">
        <v>0</v>
      </c>
      <c r="AK51" s="195">
        <v>29.73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2.6</v>
      </c>
      <c r="AD52" s="195">
        <v>0</v>
      </c>
      <c r="AE52" s="195">
        <v>0</v>
      </c>
      <c r="AF52" s="195">
        <v>0</v>
      </c>
      <c r="AG52" s="195">
        <v>34.58</v>
      </c>
      <c r="AH52" s="195">
        <v>0</v>
      </c>
      <c r="AI52" s="195">
        <v>13.51</v>
      </c>
      <c r="AJ52" s="195">
        <v>0</v>
      </c>
      <c r="AK52" s="195">
        <v>29.73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2.6</v>
      </c>
      <c r="AD53" s="195">
        <v>0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29.73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2.6</v>
      </c>
      <c r="AD54" s="195">
        <v>0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29.73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2.6</v>
      </c>
      <c r="AD55" s="195">
        <v>0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29.73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2.6</v>
      </c>
      <c r="AD56" s="195">
        <v>0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29.73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2.6</v>
      </c>
      <c r="AD57" s="195">
        <v>0</v>
      </c>
      <c r="AE57" s="195">
        <v>0</v>
      </c>
      <c r="AF57" s="195">
        <v>0</v>
      </c>
      <c r="AG57" s="195">
        <v>34.58</v>
      </c>
      <c r="AH57" s="195">
        <v>0</v>
      </c>
      <c r="AI57" s="195">
        <v>13.51</v>
      </c>
      <c r="AJ57" s="195">
        <v>0</v>
      </c>
      <c r="AK57" s="195">
        <v>29.73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2.6</v>
      </c>
      <c r="AD58" s="195">
        <v>0</v>
      </c>
      <c r="AE58" s="195">
        <v>0</v>
      </c>
      <c r="AF58" s="195">
        <v>0</v>
      </c>
      <c r="AG58" s="195">
        <v>34.58</v>
      </c>
      <c r="AH58" s="195">
        <v>0</v>
      </c>
      <c r="AI58" s="195">
        <v>13.51</v>
      </c>
      <c r="AJ58" s="195">
        <v>0</v>
      </c>
      <c r="AK58" s="195">
        <v>29.73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2.65</v>
      </c>
      <c r="AD59" s="195">
        <v>0</v>
      </c>
      <c r="AE59" s="195">
        <v>0</v>
      </c>
      <c r="AF59" s="195">
        <v>0</v>
      </c>
      <c r="AG59" s="195">
        <v>34.58</v>
      </c>
      <c r="AH59" s="195">
        <v>0</v>
      </c>
      <c r="AI59" s="195">
        <v>13.51</v>
      </c>
      <c r="AJ59" s="195">
        <v>0</v>
      </c>
      <c r="AK59" s="195">
        <v>29.73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2.65</v>
      </c>
      <c r="AD60" s="195">
        <v>0</v>
      </c>
      <c r="AE60" s="195">
        <v>0</v>
      </c>
      <c r="AF60" s="195">
        <v>0</v>
      </c>
      <c r="AG60" s="195">
        <v>34.58</v>
      </c>
      <c r="AH60" s="195">
        <v>0</v>
      </c>
      <c r="AI60" s="195">
        <v>13.51</v>
      </c>
      <c r="AJ60" s="195">
        <v>0</v>
      </c>
      <c r="AK60" s="195">
        <v>29.73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2.65</v>
      </c>
      <c r="AD61" s="195">
        <v>0</v>
      </c>
      <c r="AE61" s="195">
        <v>0</v>
      </c>
      <c r="AF61" s="195">
        <v>0</v>
      </c>
      <c r="AG61" s="195">
        <v>34.58</v>
      </c>
      <c r="AH61" s="195">
        <v>0</v>
      </c>
      <c r="AI61" s="195">
        <v>13.51</v>
      </c>
      <c r="AJ61" s="195">
        <v>0</v>
      </c>
      <c r="AK61" s="195">
        <v>29.73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2.65</v>
      </c>
      <c r="AD62" s="195">
        <v>0</v>
      </c>
      <c r="AE62" s="195">
        <v>0</v>
      </c>
      <c r="AF62" s="195">
        <v>0</v>
      </c>
      <c r="AG62" s="195">
        <v>34.58</v>
      </c>
      <c r="AH62" s="195">
        <v>0</v>
      </c>
      <c r="AI62" s="195">
        <v>13.51</v>
      </c>
      <c r="AJ62" s="195">
        <v>0</v>
      </c>
      <c r="AK62" s="195">
        <v>29.73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2.65</v>
      </c>
      <c r="AD63" s="195">
        <v>0</v>
      </c>
      <c r="AE63" s="195">
        <v>0</v>
      </c>
      <c r="AF63" s="195">
        <v>0</v>
      </c>
      <c r="AG63" s="195">
        <v>34.58</v>
      </c>
      <c r="AH63" s="195">
        <v>0</v>
      </c>
      <c r="AI63" s="195">
        <v>13.51</v>
      </c>
      <c r="AJ63" s="195">
        <v>0</v>
      </c>
      <c r="AK63" s="195">
        <v>29.73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2.65</v>
      </c>
      <c r="AD64" s="195">
        <v>0</v>
      </c>
      <c r="AE64" s="195">
        <v>0</v>
      </c>
      <c r="AF64" s="195">
        <v>0</v>
      </c>
      <c r="AG64" s="195">
        <v>34.58</v>
      </c>
      <c r="AH64" s="195">
        <v>0</v>
      </c>
      <c r="AI64" s="195">
        <v>13.51</v>
      </c>
      <c r="AJ64" s="195">
        <v>0</v>
      </c>
      <c r="AK64" s="195">
        <v>29.73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2.65</v>
      </c>
      <c r="AD65" s="195">
        <v>0</v>
      </c>
      <c r="AE65" s="195">
        <v>0</v>
      </c>
      <c r="AF65" s="195">
        <v>0</v>
      </c>
      <c r="AG65" s="195">
        <v>34.58</v>
      </c>
      <c r="AH65" s="195">
        <v>0</v>
      </c>
      <c r="AI65" s="195">
        <v>13.51</v>
      </c>
      <c r="AJ65" s="195">
        <v>0</v>
      </c>
      <c r="AK65" s="195">
        <v>29.73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2.65</v>
      </c>
      <c r="AD66" s="195">
        <v>0</v>
      </c>
      <c r="AE66" s="195">
        <v>0</v>
      </c>
      <c r="AF66" s="195">
        <v>0</v>
      </c>
      <c r="AG66" s="195">
        <v>34.58</v>
      </c>
      <c r="AH66" s="195">
        <v>0</v>
      </c>
      <c r="AI66" s="195">
        <v>13.51</v>
      </c>
      <c r="AJ66" s="195">
        <v>0</v>
      </c>
      <c r="AK66" s="195">
        <v>29.73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2.65</v>
      </c>
      <c r="AD67" s="195">
        <v>0</v>
      </c>
      <c r="AE67" s="195">
        <v>0</v>
      </c>
      <c r="AF67" s="195">
        <v>0</v>
      </c>
      <c r="AG67" s="195">
        <v>34.58</v>
      </c>
      <c r="AH67" s="195">
        <v>0</v>
      </c>
      <c r="AI67" s="195">
        <v>13.51</v>
      </c>
      <c r="AJ67" s="195">
        <v>0</v>
      </c>
      <c r="AK67" s="195">
        <v>29.73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2.65</v>
      </c>
      <c r="AD68" s="195">
        <v>0</v>
      </c>
      <c r="AE68" s="195">
        <v>0</v>
      </c>
      <c r="AF68" s="195">
        <v>0</v>
      </c>
      <c r="AG68" s="195">
        <v>34.58</v>
      </c>
      <c r="AH68" s="195">
        <v>0</v>
      </c>
      <c r="AI68" s="195">
        <v>13.51</v>
      </c>
      <c r="AJ68" s="195">
        <v>0</v>
      </c>
      <c r="AK68" s="195">
        <v>29.73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2.65</v>
      </c>
      <c r="AD69" s="195">
        <v>0</v>
      </c>
      <c r="AE69" s="195">
        <v>0</v>
      </c>
      <c r="AF69" s="195">
        <v>0</v>
      </c>
      <c r="AG69" s="195">
        <v>34.58</v>
      </c>
      <c r="AH69" s="195">
        <v>0</v>
      </c>
      <c r="AI69" s="195">
        <v>13.51</v>
      </c>
      <c r="AJ69" s="195">
        <v>0</v>
      </c>
      <c r="AK69" s="195">
        <v>29.73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2.65</v>
      </c>
      <c r="AD70" s="195">
        <v>0</v>
      </c>
      <c r="AE70" s="195">
        <v>0</v>
      </c>
      <c r="AF70" s="195">
        <v>0</v>
      </c>
      <c r="AG70" s="195">
        <v>34.58</v>
      </c>
      <c r="AH70" s="195">
        <v>0</v>
      </c>
      <c r="AI70" s="195">
        <v>13.51</v>
      </c>
      <c r="AJ70" s="195">
        <v>0</v>
      </c>
      <c r="AK70" s="195">
        <v>29.73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2.65</v>
      </c>
      <c r="AD71" s="195">
        <v>0</v>
      </c>
      <c r="AE71" s="195">
        <v>0</v>
      </c>
      <c r="AF71" s="195">
        <v>0</v>
      </c>
      <c r="AG71" s="195">
        <v>34.58</v>
      </c>
      <c r="AH71" s="195">
        <v>0</v>
      </c>
      <c r="AI71" s="195">
        <v>13.51</v>
      </c>
      <c r="AJ71" s="195">
        <v>0</v>
      </c>
      <c r="AK71" s="195">
        <v>29.73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2.65</v>
      </c>
      <c r="AD72" s="195">
        <v>0</v>
      </c>
      <c r="AE72" s="195">
        <v>0</v>
      </c>
      <c r="AF72" s="195">
        <v>0</v>
      </c>
      <c r="AG72" s="195">
        <v>34.58</v>
      </c>
      <c r="AH72" s="195">
        <v>0</v>
      </c>
      <c r="AI72" s="195">
        <v>13.51</v>
      </c>
      <c r="AJ72" s="195">
        <v>0</v>
      </c>
      <c r="AK72" s="195">
        <v>29.73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2.65</v>
      </c>
      <c r="AD73" s="195">
        <v>0</v>
      </c>
      <c r="AE73" s="195">
        <v>0</v>
      </c>
      <c r="AF73" s="195">
        <v>0</v>
      </c>
      <c r="AG73" s="195">
        <v>34.58</v>
      </c>
      <c r="AH73" s="195">
        <v>0</v>
      </c>
      <c r="AI73" s="195">
        <v>13.51</v>
      </c>
      <c r="AJ73" s="195">
        <v>0</v>
      </c>
      <c r="AK73" s="195">
        <v>29.73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2.65</v>
      </c>
      <c r="AD74" s="195">
        <v>0</v>
      </c>
      <c r="AE74" s="195">
        <v>0</v>
      </c>
      <c r="AF74" s="195">
        <v>0</v>
      </c>
      <c r="AG74" s="195">
        <v>34.58</v>
      </c>
      <c r="AH74" s="195">
        <v>0</v>
      </c>
      <c r="AI74" s="195">
        <v>13.51</v>
      </c>
      <c r="AJ74" s="195">
        <v>0</v>
      </c>
      <c r="AK74" s="195">
        <v>29.73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2.6</v>
      </c>
      <c r="AD75" s="195">
        <v>0</v>
      </c>
      <c r="AE75" s="195">
        <v>0</v>
      </c>
      <c r="AF75" s="195">
        <v>0</v>
      </c>
      <c r="AG75" s="195">
        <v>34.58</v>
      </c>
      <c r="AH75" s="195">
        <v>0</v>
      </c>
      <c r="AI75" s="195">
        <v>13.51</v>
      </c>
      <c r="AJ75" s="195">
        <v>0</v>
      </c>
      <c r="AK75" s="195">
        <v>29.73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2.6</v>
      </c>
      <c r="AD76" s="195">
        <v>0</v>
      </c>
      <c r="AE76" s="195">
        <v>0</v>
      </c>
      <c r="AF76" s="195">
        <v>0</v>
      </c>
      <c r="AG76" s="195">
        <v>34.58</v>
      </c>
      <c r="AH76" s="195">
        <v>0</v>
      </c>
      <c r="AI76" s="195">
        <v>13.51</v>
      </c>
      <c r="AJ76" s="195">
        <v>0</v>
      </c>
      <c r="AK76" s="195">
        <v>29.73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2.6</v>
      </c>
      <c r="AD77" s="195">
        <v>0</v>
      </c>
      <c r="AE77" s="195">
        <v>0</v>
      </c>
      <c r="AF77" s="195">
        <v>0</v>
      </c>
      <c r="AG77" s="195">
        <v>34.58</v>
      </c>
      <c r="AH77" s="195">
        <v>0</v>
      </c>
      <c r="AI77" s="195">
        <v>13.51</v>
      </c>
      <c r="AJ77" s="195">
        <v>0</v>
      </c>
      <c r="AK77" s="195">
        <v>29.73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2.6</v>
      </c>
      <c r="AD78" s="195">
        <v>0</v>
      </c>
      <c r="AE78" s="195">
        <v>0</v>
      </c>
      <c r="AF78" s="195">
        <v>0</v>
      </c>
      <c r="AG78" s="195">
        <v>34.58</v>
      </c>
      <c r="AH78" s="195">
        <v>0</v>
      </c>
      <c r="AI78" s="195">
        <v>13.51</v>
      </c>
      <c r="AJ78" s="195">
        <v>0</v>
      </c>
      <c r="AK78" s="195">
        <v>29.73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2.6</v>
      </c>
      <c r="AD79" s="195">
        <v>0</v>
      </c>
      <c r="AE79" s="195">
        <v>0</v>
      </c>
      <c r="AF79" s="195">
        <v>0</v>
      </c>
      <c r="AG79" s="195">
        <v>34.58</v>
      </c>
      <c r="AH79" s="195">
        <v>0</v>
      </c>
      <c r="AI79" s="195">
        <v>13.51</v>
      </c>
      <c r="AJ79" s="195">
        <v>0</v>
      </c>
      <c r="AK79" s="195">
        <v>29.73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2.6</v>
      </c>
      <c r="AD80" s="195">
        <v>0</v>
      </c>
      <c r="AE80" s="195">
        <v>0</v>
      </c>
      <c r="AF80" s="195">
        <v>0</v>
      </c>
      <c r="AG80" s="195">
        <v>34.58</v>
      </c>
      <c r="AH80" s="195">
        <v>0</v>
      </c>
      <c r="AI80" s="195">
        <v>13.51</v>
      </c>
      <c r="AJ80" s="195">
        <v>0</v>
      </c>
      <c r="AK80" s="195">
        <v>29.73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2.6</v>
      </c>
      <c r="AD81" s="195">
        <v>0</v>
      </c>
      <c r="AE81" s="195">
        <v>0</v>
      </c>
      <c r="AF81" s="195">
        <v>0</v>
      </c>
      <c r="AG81" s="195">
        <v>34.58</v>
      </c>
      <c r="AH81" s="195">
        <v>0</v>
      </c>
      <c r="AI81" s="195">
        <v>13.51</v>
      </c>
      <c r="AJ81" s="195">
        <v>0</v>
      </c>
      <c r="AK81" s="195">
        <v>29.73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2.6</v>
      </c>
      <c r="AD82" s="195">
        <v>0</v>
      </c>
      <c r="AE82" s="195">
        <v>0</v>
      </c>
      <c r="AF82" s="195">
        <v>0</v>
      </c>
      <c r="AG82" s="195">
        <v>34.58</v>
      </c>
      <c r="AH82" s="195">
        <v>0</v>
      </c>
      <c r="AI82" s="195">
        <v>13.51</v>
      </c>
      <c r="AJ82" s="195">
        <v>0</v>
      </c>
      <c r="AK82" s="195">
        <v>29.73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2.6</v>
      </c>
      <c r="AD83" s="195">
        <v>0</v>
      </c>
      <c r="AE83" s="195">
        <v>0</v>
      </c>
      <c r="AF83" s="195">
        <v>0</v>
      </c>
      <c r="AG83" s="195">
        <v>34.58</v>
      </c>
      <c r="AH83" s="195">
        <v>0</v>
      </c>
      <c r="AI83" s="195">
        <v>13.51</v>
      </c>
      <c r="AJ83" s="195">
        <v>0</v>
      </c>
      <c r="AK83" s="195">
        <v>29.73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2.6</v>
      </c>
      <c r="AD84" s="195">
        <v>0</v>
      </c>
      <c r="AE84" s="195">
        <v>0</v>
      </c>
      <c r="AF84" s="195">
        <v>0</v>
      </c>
      <c r="AG84" s="195">
        <v>34.58</v>
      </c>
      <c r="AH84" s="195">
        <v>0</v>
      </c>
      <c r="AI84" s="195">
        <v>13.51</v>
      </c>
      <c r="AJ84" s="195">
        <v>0</v>
      </c>
      <c r="AK84" s="195">
        <v>29.73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2.6</v>
      </c>
      <c r="AD85" s="195">
        <v>0</v>
      </c>
      <c r="AE85" s="195">
        <v>0</v>
      </c>
      <c r="AF85" s="195">
        <v>0</v>
      </c>
      <c r="AG85" s="195">
        <v>34.58</v>
      </c>
      <c r="AH85" s="195">
        <v>0</v>
      </c>
      <c r="AI85" s="195">
        <v>13.51</v>
      </c>
      <c r="AJ85" s="195">
        <v>0</v>
      </c>
      <c r="AK85" s="195">
        <v>29.73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2.6</v>
      </c>
      <c r="AD86" s="195">
        <v>0</v>
      </c>
      <c r="AE86" s="195">
        <v>0</v>
      </c>
      <c r="AF86" s="195">
        <v>0</v>
      </c>
      <c r="AG86" s="195">
        <v>34.58</v>
      </c>
      <c r="AH86" s="195">
        <v>0</v>
      </c>
      <c r="AI86" s="195">
        <v>13.51</v>
      </c>
      <c r="AJ86" s="195">
        <v>0</v>
      </c>
      <c r="AK86" s="195">
        <v>29.73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2.6</v>
      </c>
      <c r="AD87" s="195">
        <v>0</v>
      </c>
      <c r="AE87" s="195">
        <v>0</v>
      </c>
      <c r="AF87" s="195">
        <v>0</v>
      </c>
      <c r="AG87" s="195">
        <v>34.58</v>
      </c>
      <c r="AH87" s="195">
        <v>0</v>
      </c>
      <c r="AI87" s="195">
        <v>13.51</v>
      </c>
      <c r="AJ87" s="195">
        <v>0</v>
      </c>
      <c r="AK87" s="195">
        <v>29.73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2.6</v>
      </c>
      <c r="AD88" s="195">
        <v>0</v>
      </c>
      <c r="AE88" s="195">
        <v>0</v>
      </c>
      <c r="AF88" s="195">
        <v>0</v>
      </c>
      <c r="AG88" s="195">
        <v>34.58</v>
      </c>
      <c r="AH88" s="195">
        <v>0</v>
      </c>
      <c r="AI88" s="195">
        <v>13.51</v>
      </c>
      <c r="AJ88" s="195">
        <v>0</v>
      </c>
      <c r="AK88" s="195">
        <v>29.73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2.6</v>
      </c>
      <c r="AD89" s="195">
        <v>0</v>
      </c>
      <c r="AE89" s="195">
        <v>0</v>
      </c>
      <c r="AF89" s="195">
        <v>0</v>
      </c>
      <c r="AG89" s="195">
        <v>34.58</v>
      </c>
      <c r="AH89" s="195">
        <v>0</v>
      </c>
      <c r="AI89" s="195">
        <v>13.51</v>
      </c>
      <c r="AJ89" s="195">
        <v>0</v>
      </c>
      <c r="AK89" s="195">
        <v>29.73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2.6</v>
      </c>
      <c r="AD90" s="195">
        <v>0</v>
      </c>
      <c r="AE90" s="195">
        <v>0</v>
      </c>
      <c r="AF90" s="195">
        <v>0</v>
      </c>
      <c r="AG90" s="195">
        <v>34.58</v>
      </c>
      <c r="AH90" s="195">
        <v>0</v>
      </c>
      <c r="AI90" s="195">
        <v>13.51</v>
      </c>
      <c r="AJ90" s="195">
        <v>0</v>
      </c>
      <c r="AK90" s="195">
        <v>29.73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2.58</v>
      </c>
      <c r="AD91" s="195">
        <v>0</v>
      </c>
      <c r="AE91" s="195">
        <v>0</v>
      </c>
      <c r="AF91" s="195">
        <v>0</v>
      </c>
      <c r="AG91" s="195">
        <v>34.58</v>
      </c>
      <c r="AH91" s="195">
        <v>0</v>
      </c>
      <c r="AI91" s="195">
        <v>13.51</v>
      </c>
      <c r="AJ91" s="195">
        <v>0</v>
      </c>
      <c r="AK91" s="195">
        <v>29.73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2.58</v>
      </c>
      <c r="AD92" s="195">
        <v>0</v>
      </c>
      <c r="AE92" s="195">
        <v>0</v>
      </c>
      <c r="AF92" s="195">
        <v>0</v>
      </c>
      <c r="AG92" s="195">
        <v>34.58</v>
      </c>
      <c r="AH92" s="195">
        <v>0</v>
      </c>
      <c r="AI92" s="195">
        <v>13.51</v>
      </c>
      <c r="AJ92" s="195">
        <v>0</v>
      </c>
      <c r="AK92" s="195">
        <v>29.73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2.58</v>
      </c>
      <c r="AD93" s="195">
        <v>0</v>
      </c>
      <c r="AE93" s="195">
        <v>0</v>
      </c>
      <c r="AF93" s="195">
        <v>0</v>
      </c>
      <c r="AG93" s="195">
        <v>34.58</v>
      </c>
      <c r="AH93" s="195">
        <v>0</v>
      </c>
      <c r="AI93" s="195">
        <v>13.51</v>
      </c>
      <c r="AJ93" s="195">
        <v>0</v>
      </c>
      <c r="AK93" s="195">
        <v>29.73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2.58</v>
      </c>
      <c r="AD94" s="195">
        <v>0</v>
      </c>
      <c r="AE94" s="195">
        <v>0</v>
      </c>
      <c r="AF94" s="195">
        <v>0</v>
      </c>
      <c r="AG94" s="195">
        <v>34.58</v>
      </c>
      <c r="AH94" s="195">
        <v>0</v>
      </c>
      <c r="AI94" s="195">
        <v>13.51</v>
      </c>
      <c r="AJ94" s="195">
        <v>0</v>
      </c>
      <c r="AK94" s="195">
        <v>29.73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2.58</v>
      </c>
      <c r="AD95" s="195">
        <v>0</v>
      </c>
      <c r="AE95" s="195">
        <v>0</v>
      </c>
      <c r="AF95" s="195">
        <v>0</v>
      </c>
      <c r="AG95" s="195">
        <v>34.58</v>
      </c>
      <c r="AH95" s="195">
        <v>0</v>
      </c>
      <c r="AI95" s="195">
        <v>13.51</v>
      </c>
      <c r="AJ95" s="195">
        <v>0</v>
      </c>
      <c r="AK95" s="195">
        <v>29.73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2.58</v>
      </c>
      <c r="AD96" s="195">
        <v>0</v>
      </c>
      <c r="AE96" s="195">
        <v>0</v>
      </c>
      <c r="AF96" s="195">
        <v>0</v>
      </c>
      <c r="AG96" s="195">
        <v>34.58</v>
      </c>
      <c r="AH96" s="195">
        <v>0</v>
      </c>
      <c r="AI96" s="195">
        <v>13.51</v>
      </c>
      <c r="AJ96" s="195">
        <v>0</v>
      </c>
      <c r="AK96" s="195">
        <v>29.73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2.58</v>
      </c>
      <c r="AD97" s="195">
        <v>0</v>
      </c>
      <c r="AE97" s="195">
        <v>0</v>
      </c>
      <c r="AF97" s="195">
        <v>0</v>
      </c>
      <c r="AG97" s="195">
        <v>34.58</v>
      </c>
      <c r="AH97" s="195">
        <v>0</v>
      </c>
      <c r="AI97" s="195">
        <v>13.51</v>
      </c>
      <c r="AJ97" s="195">
        <v>0</v>
      </c>
      <c r="AK97" s="195">
        <v>29.73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2.58</v>
      </c>
      <c r="AD98" s="195">
        <v>0</v>
      </c>
      <c r="AE98" s="195">
        <v>0</v>
      </c>
      <c r="AF98" s="195">
        <v>0</v>
      </c>
      <c r="AG98" s="195">
        <v>34.58</v>
      </c>
      <c r="AH98" s="195">
        <v>0</v>
      </c>
      <c r="AI98" s="195">
        <v>13.51</v>
      </c>
      <c r="AJ98" s="195">
        <v>0</v>
      </c>
      <c r="AK98" s="195">
        <v>29.73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6.0530000000000035E-2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0.81619249999999888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20.49</v>
      </c>
      <c r="H3" s="195">
        <v>0</v>
      </c>
      <c r="I3" s="195">
        <v>18.16</v>
      </c>
      <c r="J3" s="195">
        <v>8.07</v>
      </c>
      <c r="K3" s="195">
        <v>5.42</v>
      </c>
      <c r="L3" s="195">
        <v>64.05</v>
      </c>
      <c r="M3" s="195">
        <v>19.850000000000001</v>
      </c>
      <c r="N3" s="195">
        <v>1.1599999999999999</v>
      </c>
      <c r="O3" s="195">
        <v>0</v>
      </c>
      <c r="P3" s="195">
        <v>1.38</v>
      </c>
      <c r="Q3" s="195">
        <v>4.63</v>
      </c>
      <c r="R3" s="195">
        <v>0.42</v>
      </c>
      <c r="S3" s="195">
        <v>6.16</v>
      </c>
      <c r="T3" s="195">
        <v>0</v>
      </c>
      <c r="U3" s="195">
        <v>0.85</v>
      </c>
      <c r="V3" s="195">
        <v>0.2</v>
      </c>
      <c r="W3" s="195">
        <v>0.42</v>
      </c>
      <c r="X3" s="195">
        <v>1.45</v>
      </c>
      <c r="Y3" s="195">
        <v>0</v>
      </c>
      <c r="Z3" s="195">
        <v>2.4900000000000002</v>
      </c>
      <c r="AA3" s="195">
        <v>1.68</v>
      </c>
      <c r="AB3" s="195">
        <v>0</v>
      </c>
      <c r="AC3" s="195">
        <v>12.92</v>
      </c>
      <c r="AD3" s="195">
        <v>0</v>
      </c>
      <c r="AE3" s="195">
        <v>0</v>
      </c>
      <c r="AF3" s="195">
        <v>0</v>
      </c>
      <c r="AG3" s="195">
        <v>21.09</v>
      </c>
      <c r="AH3" s="195">
        <v>0</v>
      </c>
      <c r="AI3" s="195">
        <v>8.68</v>
      </c>
      <c r="AJ3" s="195">
        <v>0</v>
      </c>
      <c r="AK3" s="195">
        <v>88.64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20.49</v>
      </c>
      <c r="H4" s="195">
        <v>0</v>
      </c>
      <c r="I4" s="195">
        <v>18.16</v>
      </c>
      <c r="J4" s="195">
        <v>8.07</v>
      </c>
      <c r="K4" s="195">
        <v>6.62</v>
      </c>
      <c r="L4" s="195">
        <v>64.05</v>
      </c>
      <c r="M4" s="195">
        <v>19.850000000000001</v>
      </c>
      <c r="N4" s="195">
        <v>1.1599999999999999</v>
      </c>
      <c r="O4" s="195">
        <v>0</v>
      </c>
      <c r="P4" s="195">
        <v>1.37</v>
      </c>
      <c r="Q4" s="195">
        <v>4.63</v>
      </c>
      <c r="R4" s="195">
        <v>0.42</v>
      </c>
      <c r="S4" s="195">
        <v>6.16</v>
      </c>
      <c r="T4" s="195">
        <v>0</v>
      </c>
      <c r="U4" s="195">
        <v>0.83</v>
      </c>
      <c r="V4" s="195">
        <v>0.2</v>
      </c>
      <c r="W4" s="195">
        <v>0.42</v>
      </c>
      <c r="X4" s="195">
        <v>1.45</v>
      </c>
      <c r="Y4" s="195">
        <v>0</v>
      </c>
      <c r="Z4" s="195">
        <v>2.4900000000000002</v>
      </c>
      <c r="AA4" s="195">
        <v>1.68</v>
      </c>
      <c r="AB4" s="195">
        <v>0</v>
      </c>
      <c r="AC4" s="195">
        <v>12.92</v>
      </c>
      <c r="AD4" s="195">
        <v>0</v>
      </c>
      <c r="AE4" s="195">
        <v>0</v>
      </c>
      <c r="AF4" s="195">
        <v>0</v>
      </c>
      <c r="AG4" s="195">
        <v>21.09</v>
      </c>
      <c r="AH4" s="195">
        <v>0</v>
      </c>
      <c r="AI4" s="195">
        <v>8.68</v>
      </c>
      <c r="AJ4" s="195">
        <v>0</v>
      </c>
      <c r="AK4" s="195">
        <v>88.64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20.49</v>
      </c>
      <c r="H5" s="195">
        <v>0</v>
      </c>
      <c r="I5" s="195">
        <v>18.16</v>
      </c>
      <c r="J5" s="195">
        <v>8.07</v>
      </c>
      <c r="K5" s="195">
        <v>7.47</v>
      </c>
      <c r="L5" s="195">
        <v>64.05</v>
      </c>
      <c r="M5" s="195">
        <v>19.850000000000001</v>
      </c>
      <c r="N5" s="195">
        <v>1.1599999999999999</v>
      </c>
      <c r="O5" s="195">
        <v>0</v>
      </c>
      <c r="P5" s="195">
        <v>1.37</v>
      </c>
      <c r="Q5" s="195">
        <v>4.63</v>
      </c>
      <c r="R5" s="195">
        <v>0.42</v>
      </c>
      <c r="S5" s="195">
        <v>6.16</v>
      </c>
      <c r="T5" s="195">
        <v>0</v>
      </c>
      <c r="U5" s="195">
        <v>0.83</v>
      </c>
      <c r="V5" s="195">
        <v>0.2</v>
      </c>
      <c r="W5" s="195">
        <v>0.42</v>
      </c>
      <c r="X5" s="195">
        <v>1.45</v>
      </c>
      <c r="Y5" s="195">
        <v>0</v>
      </c>
      <c r="Z5" s="195">
        <v>2.4900000000000002</v>
      </c>
      <c r="AA5" s="195">
        <v>1.68</v>
      </c>
      <c r="AB5" s="195">
        <v>0</v>
      </c>
      <c r="AC5" s="195">
        <v>12.92</v>
      </c>
      <c r="AD5" s="195">
        <v>0</v>
      </c>
      <c r="AE5" s="195">
        <v>0</v>
      </c>
      <c r="AF5" s="195">
        <v>0</v>
      </c>
      <c r="AG5" s="195">
        <v>21.09</v>
      </c>
      <c r="AH5" s="195">
        <v>0</v>
      </c>
      <c r="AI5" s="195">
        <v>8.68</v>
      </c>
      <c r="AJ5" s="195">
        <v>0</v>
      </c>
      <c r="AK5" s="195">
        <v>88.64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20.49</v>
      </c>
      <c r="H6" s="195">
        <v>0</v>
      </c>
      <c r="I6" s="195">
        <v>18.16</v>
      </c>
      <c r="J6" s="195">
        <v>8.07</v>
      </c>
      <c r="K6" s="195">
        <v>7.45</v>
      </c>
      <c r="L6" s="195">
        <v>64.05</v>
      </c>
      <c r="M6" s="195">
        <v>19.850000000000001</v>
      </c>
      <c r="N6" s="195">
        <v>1.1599999999999999</v>
      </c>
      <c r="O6" s="195">
        <v>0</v>
      </c>
      <c r="P6" s="195">
        <v>1.37</v>
      </c>
      <c r="Q6" s="195">
        <v>4.63</v>
      </c>
      <c r="R6" s="195">
        <v>0.42</v>
      </c>
      <c r="S6" s="195">
        <v>4.74</v>
      </c>
      <c r="T6" s="195">
        <v>0</v>
      </c>
      <c r="U6" s="195">
        <v>0.83</v>
      </c>
      <c r="V6" s="195">
        <v>0.2</v>
      </c>
      <c r="W6" s="195">
        <v>0.42</v>
      </c>
      <c r="X6" s="195">
        <v>1.45</v>
      </c>
      <c r="Y6" s="195">
        <v>0</v>
      </c>
      <c r="Z6" s="195">
        <v>2.4900000000000002</v>
      </c>
      <c r="AA6" s="195">
        <v>1.68</v>
      </c>
      <c r="AB6" s="195">
        <v>0</v>
      </c>
      <c r="AC6" s="195">
        <v>12.92</v>
      </c>
      <c r="AD6" s="195">
        <v>0</v>
      </c>
      <c r="AE6" s="195">
        <v>0</v>
      </c>
      <c r="AF6" s="195">
        <v>0</v>
      </c>
      <c r="AG6" s="195">
        <v>21.09</v>
      </c>
      <c r="AH6" s="195">
        <v>0</v>
      </c>
      <c r="AI6" s="195">
        <v>8.68</v>
      </c>
      <c r="AJ6" s="195">
        <v>0</v>
      </c>
      <c r="AK6" s="195">
        <v>88.64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20.49</v>
      </c>
      <c r="H7" s="195">
        <v>0</v>
      </c>
      <c r="I7" s="195">
        <v>18.16</v>
      </c>
      <c r="J7" s="195">
        <v>8.07</v>
      </c>
      <c r="K7" s="195">
        <v>7.45</v>
      </c>
      <c r="L7" s="195">
        <v>64.05</v>
      </c>
      <c r="M7" s="195">
        <v>19.850000000000001</v>
      </c>
      <c r="N7" s="195">
        <v>1.1599999999999999</v>
      </c>
      <c r="O7" s="195">
        <v>0</v>
      </c>
      <c r="P7" s="195">
        <v>1.37</v>
      </c>
      <c r="Q7" s="195">
        <v>4.63</v>
      </c>
      <c r="R7" s="195">
        <v>0.42</v>
      </c>
      <c r="S7" s="195">
        <v>4.74</v>
      </c>
      <c r="T7" s="195">
        <v>0</v>
      </c>
      <c r="U7" s="195">
        <v>0.83</v>
      </c>
      <c r="V7" s="195">
        <v>0.2</v>
      </c>
      <c r="W7" s="195">
        <v>0.42</v>
      </c>
      <c r="X7" s="195">
        <v>1.45</v>
      </c>
      <c r="Y7" s="195">
        <v>0</v>
      </c>
      <c r="Z7" s="195">
        <v>2.4900000000000002</v>
      </c>
      <c r="AA7" s="195">
        <v>0.91</v>
      </c>
      <c r="AB7" s="195">
        <v>0</v>
      </c>
      <c r="AC7" s="195">
        <v>12.92</v>
      </c>
      <c r="AD7" s="195">
        <v>0</v>
      </c>
      <c r="AE7" s="195">
        <v>0</v>
      </c>
      <c r="AF7" s="195">
        <v>0</v>
      </c>
      <c r="AG7" s="195">
        <v>21.09</v>
      </c>
      <c r="AH7" s="195">
        <v>0</v>
      </c>
      <c r="AI7" s="195">
        <v>8.68</v>
      </c>
      <c r="AJ7" s="195">
        <v>0</v>
      </c>
      <c r="AK7" s="195">
        <v>88.64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20.49</v>
      </c>
      <c r="H8" s="195">
        <v>0</v>
      </c>
      <c r="I8" s="195">
        <v>18.16</v>
      </c>
      <c r="J8" s="195">
        <v>8.07</v>
      </c>
      <c r="K8" s="195">
        <v>7.45</v>
      </c>
      <c r="L8" s="195">
        <v>64.05</v>
      </c>
      <c r="M8" s="195">
        <v>19.850000000000001</v>
      </c>
      <c r="N8" s="195">
        <v>1.1599999999999999</v>
      </c>
      <c r="O8" s="195">
        <v>0</v>
      </c>
      <c r="P8" s="195">
        <v>1.37</v>
      </c>
      <c r="Q8" s="195">
        <v>4.63</v>
      </c>
      <c r="R8" s="195">
        <v>0.42</v>
      </c>
      <c r="S8" s="195">
        <v>4.74</v>
      </c>
      <c r="T8" s="195">
        <v>0</v>
      </c>
      <c r="U8" s="195">
        <v>0.83</v>
      </c>
      <c r="V8" s="195">
        <v>0.2</v>
      </c>
      <c r="W8" s="195">
        <v>0.42</v>
      </c>
      <c r="X8" s="195">
        <v>1.45</v>
      </c>
      <c r="Y8" s="195">
        <v>0</v>
      </c>
      <c r="Z8" s="195">
        <v>2.4900000000000002</v>
      </c>
      <c r="AA8" s="195">
        <v>1.68</v>
      </c>
      <c r="AB8" s="195">
        <v>0</v>
      </c>
      <c r="AC8" s="195">
        <v>12.92</v>
      </c>
      <c r="AD8" s="195">
        <v>0</v>
      </c>
      <c r="AE8" s="195">
        <v>0</v>
      </c>
      <c r="AF8" s="195">
        <v>0</v>
      </c>
      <c r="AG8" s="195">
        <v>21.09</v>
      </c>
      <c r="AH8" s="195">
        <v>0</v>
      </c>
      <c r="AI8" s="195">
        <v>8.68</v>
      </c>
      <c r="AJ8" s="195">
        <v>0</v>
      </c>
      <c r="AK8" s="195">
        <v>88.64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20.49</v>
      </c>
      <c r="H9" s="195">
        <v>0</v>
      </c>
      <c r="I9" s="195">
        <v>18.16</v>
      </c>
      <c r="J9" s="195">
        <v>8.07</v>
      </c>
      <c r="K9" s="195">
        <v>7.44</v>
      </c>
      <c r="L9" s="195">
        <v>64.05</v>
      </c>
      <c r="M9" s="195">
        <v>19.850000000000001</v>
      </c>
      <c r="N9" s="195">
        <v>1.1599999999999999</v>
      </c>
      <c r="O9" s="195">
        <v>0</v>
      </c>
      <c r="P9" s="195">
        <v>1.37</v>
      </c>
      <c r="Q9" s="195">
        <v>4.63</v>
      </c>
      <c r="R9" s="195">
        <v>0.42</v>
      </c>
      <c r="S9" s="195">
        <v>4.3499999999999996</v>
      </c>
      <c r="T9" s="195">
        <v>0</v>
      </c>
      <c r="U9" s="195">
        <v>0.83</v>
      </c>
      <c r="V9" s="195">
        <v>0.2</v>
      </c>
      <c r="W9" s="195">
        <v>0.12</v>
      </c>
      <c r="X9" s="195">
        <v>1.45</v>
      </c>
      <c r="Y9" s="195">
        <v>0</v>
      </c>
      <c r="Z9" s="195">
        <v>2.4900000000000002</v>
      </c>
      <c r="AA9" s="195">
        <v>1.68</v>
      </c>
      <c r="AB9" s="195">
        <v>0</v>
      </c>
      <c r="AC9" s="195">
        <v>12.92</v>
      </c>
      <c r="AD9" s="195">
        <v>0</v>
      </c>
      <c r="AE9" s="195">
        <v>0</v>
      </c>
      <c r="AF9" s="195">
        <v>0</v>
      </c>
      <c r="AG9" s="195">
        <v>21.09</v>
      </c>
      <c r="AH9" s="195">
        <v>0</v>
      </c>
      <c r="AI9" s="195">
        <v>8.68</v>
      </c>
      <c r="AJ9" s="195">
        <v>0</v>
      </c>
      <c r="AK9" s="195">
        <v>88.64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20.49</v>
      </c>
      <c r="H10" s="195">
        <v>0</v>
      </c>
      <c r="I10" s="195">
        <v>18.16</v>
      </c>
      <c r="J10" s="195">
        <v>8.07</v>
      </c>
      <c r="K10" s="195">
        <v>7.44</v>
      </c>
      <c r="L10" s="195">
        <v>64.05</v>
      </c>
      <c r="M10" s="195">
        <v>19.850000000000001</v>
      </c>
      <c r="N10" s="195">
        <v>1.1599999999999999</v>
      </c>
      <c r="O10" s="195">
        <v>0</v>
      </c>
      <c r="P10" s="195">
        <v>1.37</v>
      </c>
      <c r="Q10" s="195">
        <v>4.63</v>
      </c>
      <c r="R10" s="195">
        <v>0.42</v>
      </c>
      <c r="S10" s="195">
        <v>4.3499999999999996</v>
      </c>
      <c r="T10" s="195">
        <v>0</v>
      </c>
      <c r="U10" s="195">
        <v>0.83</v>
      </c>
      <c r="V10" s="195">
        <v>0.2</v>
      </c>
      <c r="W10" s="195">
        <v>0.12</v>
      </c>
      <c r="X10" s="195">
        <v>1.45</v>
      </c>
      <c r="Y10" s="195">
        <v>0</v>
      </c>
      <c r="Z10" s="195">
        <v>2.4900000000000002</v>
      </c>
      <c r="AA10" s="195">
        <v>1.68</v>
      </c>
      <c r="AB10" s="195">
        <v>0</v>
      </c>
      <c r="AC10" s="195">
        <v>12.92</v>
      </c>
      <c r="AD10" s="195">
        <v>0</v>
      </c>
      <c r="AE10" s="195">
        <v>0</v>
      </c>
      <c r="AF10" s="195">
        <v>0</v>
      </c>
      <c r="AG10" s="195">
        <v>21.09</v>
      </c>
      <c r="AH10" s="195">
        <v>0</v>
      </c>
      <c r="AI10" s="195">
        <v>8.68</v>
      </c>
      <c r="AJ10" s="195">
        <v>0</v>
      </c>
      <c r="AK10" s="195">
        <v>88.64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20.49</v>
      </c>
      <c r="H11" s="195">
        <v>0</v>
      </c>
      <c r="I11" s="195">
        <v>18.16</v>
      </c>
      <c r="J11" s="195">
        <v>8.07</v>
      </c>
      <c r="K11" s="195">
        <v>7.44</v>
      </c>
      <c r="L11" s="195">
        <v>64.05</v>
      </c>
      <c r="M11" s="195">
        <v>19.850000000000001</v>
      </c>
      <c r="N11" s="195">
        <v>1.1599999999999999</v>
      </c>
      <c r="O11" s="195">
        <v>0</v>
      </c>
      <c r="P11" s="195">
        <v>1.37</v>
      </c>
      <c r="Q11" s="195">
        <v>4.63</v>
      </c>
      <c r="R11" s="195">
        <v>0.33</v>
      </c>
      <c r="S11" s="195">
        <v>4.3499999999999996</v>
      </c>
      <c r="T11" s="195">
        <v>0</v>
      </c>
      <c r="U11" s="195">
        <v>0.83</v>
      </c>
      <c r="V11" s="195">
        <v>0.2</v>
      </c>
      <c r="W11" s="195">
        <v>0.12</v>
      </c>
      <c r="X11" s="195">
        <v>1.45</v>
      </c>
      <c r="Y11" s="195">
        <v>0</v>
      </c>
      <c r="Z11" s="195">
        <v>2.4900000000000002</v>
      </c>
      <c r="AA11" s="195">
        <v>1.68</v>
      </c>
      <c r="AB11" s="195">
        <v>0</v>
      </c>
      <c r="AC11" s="195">
        <v>12.92</v>
      </c>
      <c r="AD11" s="195">
        <v>0</v>
      </c>
      <c r="AE11" s="195">
        <v>0</v>
      </c>
      <c r="AF11" s="195">
        <v>0</v>
      </c>
      <c r="AG11" s="195">
        <v>21.09</v>
      </c>
      <c r="AH11" s="195">
        <v>0</v>
      </c>
      <c r="AI11" s="195">
        <v>8.68</v>
      </c>
      <c r="AJ11" s="195">
        <v>0</v>
      </c>
      <c r="AK11" s="195">
        <v>88.64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20.49</v>
      </c>
      <c r="H12" s="195">
        <v>0</v>
      </c>
      <c r="I12" s="195">
        <v>18.16</v>
      </c>
      <c r="J12" s="195">
        <v>8.07</v>
      </c>
      <c r="K12" s="195">
        <v>7.44</v>
      </c>
      <c r="L12" s="195">
        <v>64.05</v>
      </c>
      <c r="M12" s="195">
        <v>19.850000000000001</v>
      </c>
      <c r="N12" s="195">
        <v>1.1599999999999999</v>
      </c>
      <c r="O12" s="195">
        <v>0</v>
      </c>
      <c r="P12" s="195">
        <v>1.37</v>
      </c>
      <c r="Q12" s="195">
        <v>4.63</v>
      </c>
      <c r="R12" s="195">
        <v>0.33</v>
      </c>
      <c r="S12" s="195">
        <v>4.3499999999999996</v>
      </c>
      <c r="T12" s="195">
        <v>0</v>
      </c>
      <c r="U12" s="195">
        <v>0.83</v>
      </c>
      <c r="V12" s="195">
        <v>0.2</v>
      </c>
      <c r="W12" s="195">
        <v>0.22</v>
      </c>
      <c r="X12" s="195">
        <v>1.45</v>
      </c>
      <c r="Y12" s="195">
        <v>0</v>
      </c>
      <c r="Z12" s="195">
        <v>2.48</v>
      </c>
      <c r="AA12" s="195">
        <v>1.68</v>
      </c>
      <c r="AB12" s="195">
        <v>0</v>
      </c>
      <c r="AC12" s="195">
        <v>12.92</v>
      </c>
      <c r="AD12" s="195">
        <v>0</v>
      </c>
      <c r="AE12" s="195">
        <v>0</v>
      </c>
      <c r="AF12" s="195">
        <v>0</v>
      </c>
      <c r="AG12" s="195">
        <v>21.09</v>
      </c>
      <c r="AH12" s="195">
        <v>0</v>
      </c>
      <c r="AI12" s="195">
        <v>8.68</v>
      </c>
      <c r="AJ12" s="195">
        <v>0</v>
      </c>
      <c r="AK12" s="195">
        <v>88.64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20.49</v>
      </c>
      <c r="H13" s="195">
        <v>0</v>
      </c>
      <c r="I13" s="195">
        <v>18.16</v>
      </c>
      <c r="J13" s="195">
        <v>8.07</v>
      </c>
      <c r="K13" s="195">
        <v>7.44</v>
      </c>
      <c r="L13" s="195">
        <v>64.05</v>
      </c>
      <c r="M13" s="195">
        <v>19.850000000000001</v>
      </c>
      <c r="N13" s="195">
        <v>1.1599999999999999</v>
      </c>
      <c r="O13" s="195">
        <v>0</v>
      </c>
      <c r="P13" s="195">
        <v>1.37</v>
      </c>
      <c r="Q13" s="195">
        <v>4.63</v>
      </c>
      <c r="R13" s="195">
        <v>0.31</v>
      </c>
      <c r="S13" s="195">
        <v>4.3499999999999996</v>
      </c>
      <c r="T13" s="195">
        <v>0</v>
      </c>
      <c r="U13" s="195">
        <v>0.83</v>
      </c>
      <c r="V13" s="195">
        <v>0.2</v>
      </c>
      <c r="W13" s="195">
        <v>0.22</v>
      </c>
      <c r="X13" s="195">
        <v>0</v>
      </c>
      <c r="Y13" s="195">
        <v>0</v>
      </c>
      <c r="Z13" s="195">
        <v>2.48</v>
      </c>
      <c r="AA13" s="195">
        <v>1.68</v>
      </c>
      <c r="AB13" s="195">
        <v>0</v>
      </c>
      <c r="AC13" s="195">
        <v>12.92</v>
      </c>
      <c r="AD13" s="195">
        <v>0</v>
      </c>
      <c r="AE13" s="195">
        <v>0</v>
      </c>
      <c r="AF13" s="195">
        <v>0</v>
      </c>
      <c r="AG13" s="195">
        <v>21.09</v>
      </c>
      <c r="AH13" s="195">
        <v>0</v>
      </c>
      <c r="AI13" s="195">
        <v>8.68</v>
      </c>
      <c r="AJ13" s="195">
        <v>0</v>
      </c>
      <c r="AK13" s="195">
        <v>88.64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20.49</v>
      </c>
      <c r="H14" s="195">
        <v>0</v>
      </c>
      <c r="I14" s="195">
        <v>18.16</v>
      </c>
      <c r="J14" s="195">
        <v>8.07</v>
      </c>
      <c r="K14" s="195">
        <v>7.44</v>
      </c>
      <c r="L14" s="195">
        <v>64.05</v>
      </c>
      <c r="M14" s="195">
        <v>19.850000000000001</v>
      </c>
      <c r="N14" s="195">
        <v>1.1599999999999999</v>
      </c>
      <c r="O14" s="195">
        <v>0</v>
      </c>
      <c r="P14" s="195">
        <v>1.37</v>
      </c>
      <c r="Q14" s="195">
        <v>4.63</v>
      </c>
      <c r="R14" s="195">
        <v>0.31</v>
      </c>
      <c r="S14" s="195">
        <v>4.3499999999999996</v>
      </c>
      <c r="T14" s="195">
        <v>0</v>
      </c>
      <c r="U14" s="195">
        <v>0.83</v>
      </c>
      <c r="V14" s="195">
        <v>0.2</v>
      </c>
      <c r="W14" s="195">
        <v>0.22</v>
      </c>
      <c r="X14" s="195">
        <v>0</v>
      </c>
      <c r="Y14" s="195">
        <v>0</v>
      </c>
      <c r="Z14" s="195">
        <v>2.48</v>
      </c>
      <c r="AA14" s="195">
        <v>1.68</v>
      </c>
      <c r="AB14" s="195">
        <v>0</v>
      </c>
      <c r="AC14" s="195">
        <v>12.92</v>
      </c>
      <c r="AD14" s="195">
        <v>0</v>
      </c>
      <c r="AE14" s="195">
        <v>0</v>
      </c>
      <c r="AF14" s="195">
        <v>0</v>
      </c>
      <c r="AG14" s="195">
        <v>21.09</v>
      </c>
      <c r="AH14" s="195">
        <v>0</v>
      </c>
      <c r="AI14" s="195">
        <v>8.68</v>
      </c>
      <c r="AJ14" s="195">
        <v>0</v>
      </c>
      <c r="AK14" s="195">
        <v>88.64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20.49</v>
      </c>
      <c r="H15" s="195">
        <v>0</v>
      </c>
      <c r="I15" s="195">
        <v>18.16</v>
      </c>
      <c r="J15" s="195">
        <v>8.07</v>
      </c>
      <c r="K15" s="195">
        <v>7.44</v>
      </c>
      <c r="L15" s="195">
        <v>64.05</v>
      </c>
      <c r="M15" s="195">
        <v>19.850000000000001</v>
      </c>
      <c r="N15" s="195">
        <v>1.1599999999999999</v>
      </c>
      <c r="O15" s="195">
        <v>0</v>
      </c>
      <c r="P15" s="195">
        <v>1.37</v>
      </c>
      <c r="Q15" s="195">
        <v>4.63</v>
      </c>
      <c r="R15" s="195">
        <v>0.31</v>
      </c>
      <c r="S15" s="195">
        <v>4.3499999999999996</v>
      </c>
      <c r="T15" s="195">
        <v>0</v>
      </c>
      <c r="U15" s="195">
        <v>0.83</v>
      </c>
      <c r="V15" s="195">
        <v>0.2</v>
      </c>
      <c r="W15" s="195">
        <v>0.22</v>
      </c>
      <c r="X15" s="195">
        <v>1.45</v>
      </c>
      <c r="Y15" s="195">
        <v>0</v>
      </c>
      <c r="Z15" s="195">
        <v>2.48</v>
      </c>
      <c r="AA15" s="195">
        <v>1.68</v>
      </c>
      <c r="AB15" s="195">
        <v>0</v>
      </c>
      <c r="AC15" s="195">
        <v>12.92</v>
      </c>
      <c r="AD15" s="195">
        <v>0</v>
      </c>
      <c r="AE15" s="195">
        <v>0</v>
      </c>
      <c r="AF15" s="195">
        <v>0</v>
      </c>
      <c r="AG15" s="195">
        <v>21.09</v>
      </c>
      <c r="AH15" s="195">
        <v>0</v>
      </c>
      <c r="AI15" s="195">
        <v>8.68</v>
      </c>
      <c r="AJ15" s="195">
        <v>0</v>
      </c>
      <c r="AK15" s="195">
        <v>88.64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20.49</v>
      </c>
      <c r="H16" s="195">
        <v>0</v>
      </c>
      <c r="I16" s="195">
        <v>18.16</v>
      </c>
      <c r="J16" s="195">
        <v>8.07</v>
      </c>
      <c r="K16" s="195">
        <v>7.44</v>
      </c>
      <c r="L16" s="195">
        <v>93.09</v>
      </c>
      <c r="M16" s="195">
        <v>19.850000000000001</v>
      </c>
      <c r="N16" s="195">
        <v>1.1599999999999999</v>
      </c>
      <c r="O16" s="195">
        <v>0</v>
      </c>
      <c r="P16" s="195">
        <v>1.37</v>
      </c>
      <c r="Q16" s="195">
        <v>4.63</v>
      </c>
      <c r="R16" s="195">
        <v>0.31</v>
      </c>
      <c r="S16" s="195">
        <v>4.3499999999999996</v>
      </c>
      <c r="T16" s="195">
        <v>0</v>
      </c>
      <c r="U16" s="195">
        <v>0.83</v>
      </c>
      <c r="V16" s="195">
        <v>0.2</v>
      </c>
      <c r="W16" s="195">
        <v>0.22</v>
      </c>
      <c r="X16" s="195">
        <v>1.45</v>
      </c>
      <c r="Y16" s="195">
        <v>0</v>
      </c>
      <c r="Z16" s="195">
        <v>2.48</v>
      </c>
      <c r="AA16" s="195">
        <v>1.68</v>
      </c>
      <c r="AB16" s="195">
        <v>0</v>
      </c>
      <c r="AC16" s="195">
        <v>12.92</v>
      </c>
      <c r="AD16" s="195">
        <v>0</v>
      </c>
      <c r="AE16" s="195">
        <v>0</v>
      </c>
      <c r="AF16" s="195">
        <v>0</v>
      </c>
      <c r="AG16" s="195">
        <v>21.09</v>
      </c>
      <c r="AH16" s="195">
        <v>0</v>
      </c>
      <c r="AI16" s="195">
        <v>8.68</v>
      </c>
      <c r="AJ16" s="195">
        <v>0</v>
      </c>
      <c r="AK16" s="195">
        <v>88.64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20.49</v>
      </c>
      <c r="H17" s="195">
        <v>0</v>
      </c>
      <c r="I17" s="195">
        <v>18.16</v>
      </c>
      <c r="J17" s="195">
        <v>8.07</v>
      </c>
      <c r="K17" s="195">
        <v>7.44</v>
      </c>
      <c r="L17" s="195">
        <v>102.77</v>
      </c>
      <c r="M17" s="195">
        <v>19.850000000000001</v>
      </c>
      <c r="N17" s="195">
        <v>1.1599999999999999</v>
      </c>
      <c r="O17" s="195">
        <v>0</v>
      </c>
      <c r="P17" s="195">
        <v>1.37</v>
      </c>
      <c r="Q17" s="195">
        <v>4.63</v>
      </c>
      <c r="R17" s="195">
        <v>0.31</v>
      </c>
      <c r="S17" s="195">
        <v>4.3499999999999996</v>
      </c>
      <c r="T17" s="195">
        <v>0</v>
      </c>
      <c r="U17" s="195">
        <v>0.83</v>
      </c>
      <c r="V17" s="195">
        <v>0.2</v>
      </c>
      <c r="W17" s="195">
        <v>0.22</v>
      </c>
      <c r="X17" s="195">
        <v>0.4</v>
      </c>
      <c r="Y17" s="195">
        <v>0</v>
      </c>
      <c r="Z17" s="195">
        <v>2.48</v>
      </c>
      <c r="AA17" s="195">
        <v>1.68</v>
      </c>
      <c r="AB17" s="195">
        <v>0</v>
      </c>
      <c r="AC17" s="195">
        <v>12.92</v>
      </c>
      <c r="AD17" s="195">
        <v>0</v>
      </c>
      <c r="AE17" s="195">
        <v>0</v>
      </c>
      <c r="AF17" s="195">
        <v>0</v>
      </c>
      <c r="AG17" s="195">
        <v>21.09</v>
      </c>
      <c r="AH17" s="195">
        <v>0</v>
      </c>
      <c r="AI17" s="195">
        <v>8.68</v>
      </c>
      <c r="AJ17" s="195">
        <v>0</v>
      </c>
      <c r="AK17" s="195">
        <v>88.64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20.49</v>
      </c>
      <c r="H18" s="195">
        <v>0</v>
      </c>
      <c r="I18" s="195">
        <v>18.16</v>
      </c>
      <c r="J18" s="195">
        <v>8.07</v>
      </c>
      <c r="K18" s="195">
        <v>7.44</v>
      </c>
      <c r="L18" s="195">
        <v>122.13</v>
      </c>
      <c r="M18" s="195">
        <v>19.850000000000001</v>
      </c>
      <c r="N18" s="195">
        <v>1.1599999999999999</v>
      </c>
      <c r="O18" s="195">
        <v>0</v>
      </c>
      <c r="P18" s="195">
        <v>1.37</v>
      </c>
      <c r="Q18" s="195">
        <v>4.63</v>
      </c>
      <c r="R18" s="195">
        <v>0.31</v>
      </c>
      <c r="S18" s="195">
        <v>4.3499999999999996</v>
      </c>
      <c r="T18" s="195">
        <v>0</v>
      </c>
      <c r="U18" s="195">
        <v>0.83</v>
      </c>
      <c r="V18" s="195">
        <v>0.2</v>
      </c>
      <c r="W18" s="195">
        <v>0.22</v>
      </c>
      <c r="X18" s="195">
        <v>0</v>
      </c>
      <c r="Y18" s="195">
        <v>0</v>
      </c>
      <c r="Z18" s="195">
        <v>2.48</v>
      </c>
      <c r="AA18" s="195">
        <v>1.68</v>
      </c>
      <c r="AB18" s="195">
        <v>0</v>
      </c>
      <c r="AC18" s="195">
        <v>12.92</v>
      </c>
      <c r="AD18" s="195">
        <v>0</v>
      </c>
      <c r="AE18" s="195">
        <v>0</v>
      </c>
      <c r="AF18" s="195">
        <v>0</v>
      </c>
      <c r="AG18" s="195">
        <v>21.09</v>
      </c>
      <c r="AH18" s="195">
        <v>0</v>
      </c>
      <c r="AI18" s="195">
        <v>8.68</v>
      </c>
      <c r="AJ18" s="195">
        <v>0</v>
      </c>
      <c r="AK18" s="195">
        <v>88.64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20.49</v>
      </c>
      <c r="H19" s="195">
        <v>0</v>
      </c>
      <c r="I19" s="195">
        <v>18.16</v>
      </c>
      <c r="J19" s="195">
        <v>8.07</v>
      </c>
      <c r="K19" s="195">
        <v>7.44</v>
      </c>
      <c r="L19" s="195">
        <v>151.16999999999999</v>
      </c>
      <c r="M19" s="195">
        <v>19.850000000000001</v>
      </c>
      <c r="N19" s="195">
        <v>1.1599999999999999</v>
      </c>
      <c r="O19" s="195">
        <v>0</v>
      </c>
      <c r="P19" s="195">
        <v>1.37</v>
      </c>
      <c r="Q19" s="195">
        <v>4.63</v>
      </c>
      <c r="R19" s="195">
        <v>0.31</v>
      </c>
      <c r="S19" s="195">
        <v>4.3499999999999996</v>
      </c>
      <c r="T19" s="195">
        <v>0</v>
      </c>
      <c r="U19" s="195">
        <v>0.83</v>
      </c>
      <c r="V19" s="195">
        <v>0</v>
      </c>
      <c r="W19" s="195">
        <v>0.22</v>
      </c>
      <c r="X19" s="195">
        <v>1.45</v>
      </c>
      <c r="Y19" s="195">
        <v>0</v>
      </c>
      <c r="Z19" s="195">
        <v>2.48</v>
      </c>
      <c r="AA19" s="195">
        <v>1.68</v>
      </c>
      <c r="AB19" s="195">
        <v>0</v>
      </c>
      <c r="AC19" s="195">
        <v>12.92</v>
      </c>
      <c r="AD19" s="195">
        <v>0</v>
      </c>
      <c r="AE19" s="195">
        <v>0</v>
      </c>
      <c r="AF19" s="195">
        <v>0</v>
      </c>
      <c r="AG19" s="195">
        <v>21.09</v>
      </c>
      <c r="AH19" s="195">
        <v>0</v>
      </c>
      <c r="AI19" s="195">
        <v>8.68</v>
      </c>
      <c r="AJ19" s="195">
        <v>0</v>
      </c>
      <c r="AK19" s="195">
        <v>88.64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20.49</v>
      </c>
      <c r="H20" s="195">
        <v>0</v>
      </c>
      <c r="I20" s="195">
        <v>18.16</v>
      </c>
      <c r="J20" s="195">
        <v>8.07</v>
      </c>
      <c r="K20" s="195">
        <v>7.44</v>
      </c>
      <c r="L20" s="195">
        <v>170.53</v>
      </c>
      <c r="M20" s="195">
        <v>19.850000000000001</v>
      </c>
      <c r="N20" s="195">
        <v>1.1599999999999999</v>
      </c>
      <c r="O20" s="195">
        <v>0</v>
      </c>
      <c r="P20" s="195">
        <v>1.37</v>
      </c>
      <c r="Q20" s="195">
        <v>4.63</v>
      </c>
      <c r="R20" s="195">
        <v>0.31</v>
      </c>
      <c r="S20" s="195">
        <v>4.3499999999999996</v>
      </c>
      <c r="T20" s="195">
        <v>0</v>
      </c>
      <c r="U20" s="195">
        <v>0.83</v>
      </c>
      <c r="V20" s="195">
        <v>0</v>
      </c>
      <c r="W20" s="195">
        <v>0.22</v>
      </c>
      <c r="X20" s="195">
        <v>1.45</v>
      </c>
      <c r="Y20" s="195">
        <v>0</v>
      </c>
      <c r="Z20" s="195">
        <v>2.48</v>
      </c>
      <c r="AA20" s="195">
        <v>1.68</v>
      </c>
      <c r="AB20" s="195">
        <v>0</v>
      </c>
      <c r="AC20" s="195">
        <v>12.92</v>
      </c>
      <c r="AD20" s="195">
        <v>0</v>
      </c>
      <c r="AE20" s="195">
        <v>0</v>
      </c>
      <c r="AF20" s="195">
        <v>0</v>
      </c>
      <c r="AG20" s="195">
        <v>21.09</v>
      </c>
      <c r="AH20" s="195">
        <v>0</v>
      </c>
      <c r="AI20" s="195">
        <v>8.68</v>
      </c>
      <c r="AJ20" s="195">
        <v>0</v>
      </c>
      <c r="AK20" s="195">
        <v>88.64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20.49</v>
      </c>
      <c r="H21" s="195">
        <v>0</v>
      </c>
      <c r="I21" s="195">
        <v>18.16</v>
      </c>
      <c r="J21" s="195">
        <v>8.07</v>
      </c>
      <c r="K21" s="195">
        <v>7.41</v>
      </c>
      <c r="L21" s="195">
        <v>189.89</v>
      </c>
      <c r="M21" s="195">
        <v>19.850000000000001</v>
      </c>
      <c r="N21" s="195">
        <v>1.1599999999999999</v>
      </c>
      <c r="O21" s="195">
        <v>0</v>
      </c>
      <c r="P21" s="195">
        <v>1.37</v>
      </c>
      <c r="Q21" s="195">
        <v>4.63</v>
      </c>
      <c r="R21" s="195">
        <v>0.27</v>
      </c>
      <c r="S21" s="195">
        <v>3.91</v>
      </c>
      <c r="T21" s="195">
        <v>0</v>
      </c>
      <c r="U21" s="195">
        <v>0.83</v>
      </c>
      <c r="V21" s="195">
        <v>0</v>
      </c>
      <c r="W21" s="195">
        <v>0.22</v>
      </c>
      <c r="X21" s="195">
        <v>1.45</v>
      </c>
      <c r="Y21" s="195">
        <v>0</v>
      </c>
      <c r="Z21" s="195">
        <v>2.48</v>
      </c>
      <c r="AA21" s="195">
        <v>1.68</v>
      </c>
      <c r="AB21" s="195">
        <v>0</v>
      </c>
      <c r="AC21" s="195">
        <v>12.92</v>
      </c>
      <c r="AD21" s="195">
        <v>0</v>
      </c>
      <c r="AE21" s="195">
        <v>0</v>
      </c>
      <c r="AF21" s="195">
        <v>0</v>
      </c>
      <c r="AG21" s="195">
        <v>21.09</v>
      </c>
      <c r="AH21" s="195">
        <v>0</v>
      </c>
      <c r="AI21" s="195">
        <v>8.68</v>
      </c>
      <c r="AJ21" s="195">
        <v>0</v>
      </c>
      <c r="AK21" s="195">
        <v>88.64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20.49</v>
      </c>
      <c r="H22" s="195">
        <v>0</v>
      </c>
      <c r="I22" s="195">
        <v>18.16</v>
      </c>
      <c r="J22" s="195">
        <v>8.07</v>
      </c>
      <c r="K22" s="195">
        <v>7.41</v>
      </c>
      <c r="L22" s="195">
        <v>209.25</v>
      </c>
      <c r="M22" s="195">
        <v>19.850000000000001</v>
      </c>
      <c r="N22" s="195">
        <v>1.1599999999999999</v>
      </c>
      <c r="O22" s="195">
        <v>0</v>
      </c>
      <c r="P22" s="195">
        <v>1.37</v>
      </c>
      <c r="Q22" s="195">
        <v>4.63</v>
      </c>
      <c r="R22" s="195">
        <v>0.27</v>
      </c>
      <c r="S22" s="195">
        <v>3.91</v>
      </c>
      <c r="T22" s="195">
        <v>0</v>
      </c>
      <c r="U22" s="195">
        <v>0.83</v>
      </c>
      <c r="V22" s="195">
        <v>0</v>
      </c>
      <c r="W22" s="195">
        <v>0.22</v>
      </c>
      <c r="X22" s="195">
        <v>1.45</v>
      </c>
      <c r="Y22" s="195">
        <v>0</v>
      </c>
      <c r="Z22" s="195">
        <v>2.48</v>
      </c>
      <c r="AA22" s="195">
        <v>1.68</v>
      </c>
      <c r="AB22" s="195">
        <v>0</v>
      </c>
      <c r="AC22" s="195">
        <v>12.92</v>
      </c>
      <c r="AD22" s="195">
        <v>0</v>
      </c>
      <c r="AE22" s="195">
        <v>0</v>
      </c>
      <c r="AF22" s="195">
        <v>0</v>
      </c>
      <c r="AG22" s="195">
        <v>21.09</v>
      </c>
      <c r="AH22" s="195">
        <v>0</v>
      </c>
      <c r="AI22" s="195">
        <v>8.68</v>
      </c>
      <c r="AJ22" s="195">
        <v>0</v>
      </c>
      <c r="AK22" s="195">
        <v>88.64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20.49</v>
      </c>
      <c r="H23" s="195">
        <v>0</v>
      </c>
      <c r="I23" s="195">
        <v>18.16</v>
      </c>
      <c r="J23" s="195">
        <v>8.07</v>
      </c>
      <c r="K23" s="195">
        <v>7.41</v>
      </c>
      <c r="L23" s="195">
        <v>218.93</v>
      </c>
      <c r="M23" s="195">
        <v>19.850000000000001</v>
      </c>
      <c r="N23" s="195">
        <v>1.1599999999999999</v>
      </c>
      <c r="O23" s="195">
        <v>0</v>
      </c>
      <c r="P23" s="195">
        <v>1.37</v>
      </c>
      <c r="Q23" s="195">
        <v>4.63</v>
      </c>
      <c r="R23" s="195">
        <v>0.27</v>
      </c>
      <c r="S23" s="195">
        <v>3.98</v>
      </c>
      <c r="T23" s="195">
        <v>0</v>
      </c>
      <c r="U23" s="195">
        <v>0.83</v>
      </c>
      <c r="V23" s="195">
        <v>0</v>
      </c>
      <c r="W23" s="195">
        <v>0.22</v>
      </c>
      <c r="X23" s="195">
        <v>1.45</v>
      </c>
      <c r="Y23" s="195">
        <v>0</v>
      </c>
      <c r="Z23" s="195">
        <v>2.48</v>
      </c>
      <c r="AA23" s="195">
        <v>1.68</v>
      </c>
      <c r="AB23" s="195">
        <v>0</v>
      </c>
      <c r="AC23" s="195">
        <v>12.92</v>
      </c>
      <c r="AD23" s="195">
        <v>0</v>
      </c>
      <c r="AE23" s="195">
        <v>0</v>
      </c>
      <c r="AF23" s="195">
        <v>0</v>
      </c>
      <c r="AG23" s="195">
        <v>21.09</v>
      </c>
      <c r="AH23" s="195">
        <v>0</v>
      </c>
      <c r="AI23" s="195">
        <v>8.68</v>
      </c>
      <c r="AJ23" s="195">
        <v>0</v>
      </c>
      <c r="AK23" s="195">
        <v>88.64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20.49</v>
      </c>
      <c r="H24" s="195">
        <v>0</v>
      </c>
      <c r="I24" s="195">
        <v>18.16</v>
      </c>
      <c r="J24" s="195">
        <v>8.07</v>
      </c>
      <c r="K24" s="195">
        <v>7.41</v>
      </c>
      <c r="L24" s="195">
        <v>253.15</v>
      </c>
      <c r="M24" s="195">
        <v>19.850000000000001</v>
      </c>
      <c r="N24" s="195">
        <v>1.1599999999999999</v>
      </c>
      <c r="O24" s="195">
        <v>0</v>
      </c>
      <c r="P24" s="195">
        <v>1.37</v>
      </c>
      <c r="Q24" s="195">
        <v>4.63</v>
      </c>
      <c r="R24" s="195">
        <v>0.27</v>
      </c>
      <c r="S24" s="195">
        <v>3.98</v>
      </c>
      <c r="T24" s="195">
        <v>0</v>
      </c>
      <c r="U24" s="195">
        <v>0.83</v>
      </c>
      <c r="V24" s="195">
        <v>0</v>
      </c>
      <c r="W24" s="195">
        <v>0.22</v>
      </c>
      <c r="X24" s="195">
        <v>1.45</v>
      </c>
      <c r="Y24" s="195">
        <v>0</v>
      </c>
      <c r="Z24" s="195">
        <v>2.48</v>
      </c>
      <c r="AA24" s="195">
        <v>1.68</v>
      </c>
      <c r="AB24" s="195">
        <v>0</v>
      </c>
      <c r="AC24" s="195">
        <v>12.92</v>
      </c>
      <c r="AD24" s="195">
        <v>0</v>
      </c>
      <c r="AE24" s="195">
        <v>0</v>
      </c>
      <c r="AF24" s="195">
        <v>0</v>
      </c>
      <c r="AG24" s="195">
        <v>21.09</v>
      </c>
      <c r="AH24" s="195">
        <v>0</v>
      </c>
      <c r="AI24" s="195">
        <v>8.68</v>
      </c>
      <c r="AJ24" s="195">
        <v>0</v>
      </c>
      <c r="AK24" s="195">
        <v>88.64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20.49</v>
      </c>
      <c r="H25" s="195">
        <v>0</v>
      </c>
      <c r="I25" s="195">
        <v>18.16</v>
      </c>
      <c r="J25" s="195">
        <v>8.07</v>
      </c>
      <c r="K25" s="195">
        <v>7.41</v>
      </c>
      <c r="L25" s="195">
        <v>253.49</v>
      </c>
      <c r="M25" s="195">
        <v>19.850000000000001</v>
      </c>
      <c r="N25" s="195">
        <v>1.1599999999999999</v>
      </c>
      <c r="O25" s="195">
        <v>0</v>
      </c>
      <c r="P25" s="195">
        <v>1.37</v>
      </c>
      <c r="Q25" s="195">
        <v>4.63</v>
      </c>
      <c r="R25" s="195">
        <v>0.27</v>
      </c>
      <c r="S25" s="195">
        <v>3.98</v>
      </c>
      <c r="T25" s="195">
        <v>0</v>
      </c>
      <c r="U25" s="195">
        <v>2.0299999999999998</v>
      </c>
      <c r="V25" s="195">
        <v>0</v>
      </c>
      <c r="W25" s="195">
        <v>0.42</v>
      </c>
      <c r="X25" s="195">
        <v>3.48</v>
      </c>
      <c r="Y25" s="195">
        <v>0</v>
      </c>
      <c r="Z25" s="195">
        <v>2.4900000000000002</v>
      </c>
      <c r="AA25" s="195">
        <v>1.68</v>
      </c>
      <c r="AB25" s="195">
        <v>0</v>
      </c>
      <c r="AC25" s="195">
        <v>12.92</v>
      </c>
      <c r="AD25" s="195">
        <v>0</v>
      </c>
      <c r="AE25" s="195">
        <v>0</v>
      </c>
      <c r="AF25" s="195">
        <v>0</v>
      </c>
      <c r="AG25" s="195">
        <v>21.09</v>
      </c>
      <c r="AH25" s="195">
        <v>0</v>
      </c>
      <c r="AI25" s="195">
        <v>8.68</v>
      </c>
      <c r="AJ25" s="195">
        <v>0</v>
      </c>
      <c r="AK25" s="195">
        <v>88.64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20.49</v>
      </c>
      <c r="H26" s="195">
        <v>0</v>
      </c>
      <c r="I26" s="195">
        <v>18.16</v>
      </c>
      <c r="J26" s="195">
        <v>8.07</v>
      </c>
      <c r="K26" s="195">
        <v>7.41</v>
      </c>
      <c r="L26" s="195">
        <v>253.49</v>
      </c>
      <c r="M26" s="195">
        <v>19.850000000000001</v>
      </c>
      <c r="N26" s="195">
        <v>1.1599999999999999</v>
      </c>
      <c r="O26" s="195">
        <v>0</v>
      </c>
      <c r="P26" s="195">
        <v>1.37</v>
      </c>
      <c r="Q26" s="195">
        <v>4.63</v>
      </c>
      <c r="R26" s="195">
        <v>0.27</v>
      </c>
      <c r="S26" s="195">
        <v>3.98</v>
      </c>
      <c r="T26" s="195">
        <v>0</v>
      </c>
      <c r="U26" s="195">
        <v>2.0299999999999998</v>
      </c>
      <c r="V26" s="195">
        <v>0</v>
      </c>
      <c r="W26" s="195">
        <v>0.42</v>
      </c>
      <c r="X26" s="195">
        <v>1.45</v>
      </c>
      <c r="Y26" s="195">
        <v>0</v>
      </c>
      <c r="Z26" s="195">
        <v>2.4900000000000002</v>
      </c>
      <c r="AA26" s="195">
        <v>1.68</v>
      </c>
      <c r="AB26" s="195">
        <v>0</v>
      </c>
      <c r="AC26" s="195">
        <v>12.92</v>
      </c>
      <c r="AD26" s="195">
        <v>0</v>
      </c>
      <c r="AE26" s="195">
        <v>0</v>
      </c>
      <c r="AF26" s="195">
        <v>0</v>
      </c>
      <c r="AG26" s="195">
        <v>21.09</v>
      </c>
      <c r="AH26" s="195">
        <v>0</v>
      </c>
      <c r="AI26" s="195">
        <v>8.68</v>
      </c>
      <c r="AJ26" s="195">
        <v>0</v>
      </c>
      <c r="AK26" s="195">
        <v>88.64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18.829999999999998</v>
      </c>
      <c r="J27" s="195">
        <v>6.73</v>
      </c>
      <c r="K27" s="195">
        <v>7.41</v>
      </c>
      <c r="L27" s="195">
        <v>253.49</v>
      </c>
      <c r="M27" s="195">
        <v>19.850000000000001</v>
      </c>
      <c r="N27" s="195">
        <v>1.1599999999999999</v>
      </c>
      <c r="O27" s="195">
        <v>0</v>
      </c>
      <c r="P27" s="195">
        <v>1.37</v>
      </c>
      <c r="Q27" s="195">
        <v>4.63</v>
      </c>
      <c r="R27" s="195">
        <v>7.3</v>
      </c>
      <c r="S27" s="195">
        <v>3.98</v>
      </c>
      <c r="T27" s="195">
        <v>0</v>
      </c>
      <c r="U27" s="195">
        <v>2.02</v>
      </c>
      <c r="V27" s="195">
        <v>0</v>
      </c>
      <c r="W27" s="195">
        <v>11.1</v>
      </c>
      <c r="X27" s="195">
        <v>1.45</v>
      </c>
      <c r="Y27" s="195">
        <v>0</v>
      </c>
      <c r="Z27" s="195">
        <v>2.4900000000000002</v>
      </c>
      <c r="AA27" s="195">
        <v>17.170000000000002</v>
      </c>
      <c r="AB27" s="195">
        <v>0</v>
      </c>
      <c r="AC27" s="195">
        <v>12.92</v>
      </c>
      <c r="AD27" s="195">
        <v>0</v>
      </c>
      <c r="AE27" s="195">
        <v>0</v>
      </c>
      <c r="AF27" s="195">
        <v>0</v>
      </c>
      <c r="AG27" s="195">
        <v>21.09</v>
      </c>
      <c r="AH27" s="195">
        <v>0</v>
      </c>
      <c r="AI27" s="195">
        <v>8.68</v>
      </c>
      <c r="AJ27" s="195">
        <v>0</v>
      </c>
      <c r="AK27" s="195">
        <v>88.64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18.829999999999998</v>
      </c>
      <c r="J28" s="195">
        <v>6.73</v>
      </c>
      <c r="K28" s="195">
        <v>7.41</v>
      </c>
      <c r="L28" s="195">
        <v>253.49</v>
      </c>
      <c r="M28" s="195">
        <v>19.850000000000001</v>
      </c>
      <c r="N28" s="195">
        <v>1.1599999999999999</v>
      </c>
      <c r="O28" s="195">
        <v>0</v>
      </c>
      <c r="P28" s="195">
        <v>1.37</v>
      </c>
      <c r="Q28" s="195">
        <v>4.63</v>
      </c>
      <c r="R28" s="195">
        <v>7.3</v>
      </c>
      <c r="S28" s="195">
        <v>3.98</v>
      </c>
      <c r="T28" s="195">
        <v>0</v>
      </c>
      <c r="U28" s="195">
        <v>2.02</v>
      </c>
      <c r="V28" s="195">
        <v>0</v>
      </c>
      <c r="W28" s="195">
        <v>11.1</v>
      </c>
      <c r="X28" s="195">
        <v>1.45</v>
      </c>
      <c r="Y28" s="195">
        <v>0</v>
      </c>
      <c r="Z28" s="195">
        <v>2.4900000000000002</v>
      </c>
      <c r="AA28" s="195">
        <v>17.170000000000002</v>
      </c>
      <c r="AB28" s="195">
        <v>0</v>
      </c>
      <c r="AC28" s="195">
        <v>12.92</v>
      </c>
      <c r="AD28" s="195">
        <v>0</v>
      </c>
      <c r="AE28" s="195">
        <v>0</v>
      </c>
      <c r="AF28" s="195">
        <v>0</v>
      </c>
      <c r="AG28" s="195">
        <v>21.09</v>
      </c>
      <c r="AH28" s="195">
        <v>0</v>
      </c>
      <c r="AI28" s="195">
        <v>8.68</v>
      </c>
      <c r="AJ28" s="195">
        <v>0</v>
      </c>
      <c r="AK28" s="195">
        <v>88.64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18.829999999999998</v>
      </c>
      <c r="J29" s="195">
        <v>6.73</v>
      </c>
      <c r="K29" s="195">
        <v>7.41</v>
      </c>
      <c r="L29" s="195">
        <v>253.49</v>
      </c>
      <c r="M29" s="195">
        <v>19.850000000000001</v>
      </c>
      <c r="N29" s="195">
        <v>1.1599999999999999</v>
      </c>
      <c r="O29" s="195">
        <v>0</v>
      </c>
      <c r="P29" s="195">
        <v>1.37</v>
      </c>
      <c r="Q29" s="195">
        <v>4.63</v>
      </c>
      <c r="R29" s="195">
        <v>9.18</v>
      </c>
      <c r="S29" s="195">
        <v>3.98</v>
      </c>
      <c r="T29" s="195">
        <v>0</v>
      </c>
      <c r="U29" s="195">
        <v>2.02</v>
      </c>
      <c r="V29" s="195">
        <v>0</v>
      </c>
      <c r="W29" s="195">
        <v>11.1</v>
      </c>
      <c r="X29" s="195">
        <v>1.45</v>
      </c>
      <c r="Y29" s="195">
        <v>0</v>
      </c>
      <c r="Z29" s="195">
        <v>2.4900000000000002</v>
      </c>
      <c r="AA29" s="195">
        <v>17.170000000000002</v>
      </c>
      <c r="AB29" s="195">
        <v>0</v>
      </c>
      <c r="AC29" s="195">
        <v>12.92</v>
      </c>
      <c r="AD29" s="195">
        <v>0</v>
      </c>
      <c r="AE29" s="195">
        <v>0</v>
      </c>
      <c r="AF29" s="195">
        <v>0</v>
      </c>
      <c r="AG29" s="195">
        <v>21.09</v>
      </c>
      <c r="AH29" s="195">
        <v>0</v>
      </c>
      <c r="AI29" s="195">
        <v>8.68</v>
      </c>
      <c r="AJ29" s="195">
        <v>0</v>
      </c>
      <c r="AK29" s="195">
        <v>88.64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18.829999999999998</v>
      </c>
      <c r="J30" s="195">
        <v>6.73</v>
      </c>
      <c r="K30" s="195">
        <v>7.41</v>
      </c>
      <c r="L30" s="195">
        <v>253.49</v>
      </c>
      <c r="M30" s="195">
        <v>19.850000000000001</v>
      </c>
      <c r="N30" s="195">
        <v>1.1599999999999999</v>
      </c>
      <c r="O30" s="195">
        <v>0</v>
      </c>
      <c r="P30" s="195">
        <v>1.37</v>
      </c>
      <c r="Q30" s="195">
        <v>4.63</v>
      </c>
      <c r="R30" s="195">
        <v>9.18</v>
      </c>
      <c r="S30" s="195">
        <v>3.98</v>
      </c>
      <c r="T30" s="195">
        <v>0</v>
      </c>
      <c r="U30" s="195">
        <v>2.02</v>
      </c>
      <c r="V30" s="195">
        <v>0</v>
      </c>
      <c r="W30" s="195">
        <v>11.1</v>
      </c>
      <c r="X30" s="195">
        <v>1.45</v>
      </c>
      <c r="Y30" s="195">
        <v>0</v>
      </c>
      <c r="Z30" s="195">
        <v>23.69</v>
      </c>
      <c r="AA30" s="195">
        <v>17.170000000000002</v>
      </c>
      <c r="AB30" s="195">
        <v>0</v>
      </c>
      <c r="AC30" s="195">
        <v>12.92</v>
      </c>
      <c r="AD30" s="195">
        <v>0</v>
      </c>
      <c r="AE30" s="195">
        <v>0</v>
      </c>
      <c r="AF30" s="195">
        <v>0</v>
      </c>
      <c r="AG30" s="195">
        <v>21.09</v>
      </c>
      <c r="AH30" s="195">
        <v>0</v>
      </c>
      <c r="AI30" s="195">
        <v>8.68</v>
      </c>
      <c r="AJ30" s="195">
        <v>0</v>
      </c>
      <c r="AK30" s="195">
        <v>88.64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12.73</v>
      </c>
      <c r="E31" s="195">
        <v>0</v>
      </c>
      <c r="F31" s="195">
        <v>0</v>
      </c>
      <c r="G31" s="195">
        <v>20.49</v>
      </c>
      <c r="H31" s="195">
        <v>0</v>
      </c>
      <c r="I31" s="195">
        <v>18.829999999999998</v>
      </c>
      <c r="J31" s="195">
        <v>6.73</v>
      </c>
      <c r="K31" s="195">
        <v>7.41</v>
      </c>
      <c r="L31" s="195">
        <v>253.49</v>
      </c>
      <c r="M31" s="195">
        <v>19.850000000000001</v>
      </c>
      <c r="N31" s="195">
        <v>1.1599999999999999</v>
      </c>
      <c r="O31" s="195">
        <v>0</v>
      </c>
      <c r="P31" s="195">
        <v>1.37</v>
      </c>
      <c r="Q31" s="195">
        <v>4.63</v>
      </c>
      <c r="R31" s="195">
        <v>7.46</v>
      </c>
      <c r="S31" s="195">
        <v>3.98</v>
      </c>
      <c r="T31" s="195">
        <v>0</v>
      </c>
      <c r="U31" s="195">
        <v>2</v>
      </c>
      <c r="V31" s="195">
        <v>0.43</v>
      </c>
      <c r="W31" s="195">
        <v>11.1</v>
      </c>
      <c r="X31" s="195">
        <v>1.45</v>
      </c>
      <c r="Y31" s="195">
        <v>0</v>
      </c>
      <c r="Z31" s="195">
        <v>35.1</v>
      </c>
      <c r="AA31" s="195">
        <v>17.170000000000002</v>
      </c>
      <c r="AB31" s="195">
        <v>0</v>
      </c>
      <c r="AC31" s="195">
        <v>12.92</v>
      </c>
      <c r="AD31" s="195">
        <v>0</v>
      </c>
      <c r="AE31" s="195">
        <v>0</v>
      </c>
      <c r="AF31" s="195">
        <v>0</v>
      </c>
      <c r="AG31" s="195">
        <v>21.09</v>
      </c>
      <c r="AH31" s="195">
        <v>0</v>
      </c>
      <c r="AI31" s="195">
        <v>8.68</v>
      </c>
      <c r="AJ31" s="195">
        <v>0</v>
      </c>
      <c r="AK31" s="195">
        <v>88.64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12.73</v>
      </c>
      <c r="E32" s="195">
        <v>0</v>
      </c>
      <c r="F32" s="195">
        <v>0</v>
      </c>
      <c r="G32" s="195">
        <v>20.49</v>
      </c>
      <c r="H32" s="195">
        <v>0</v>
      </c>
      <c r="I32" s="195">
        <v>18.829999999999998</v>
      </c>
      <c r="J32" s="195">
        <v>6.73</v>
      </c>
      <c r="K32" s="195">
        <v>7.41</v>
      </c>
      <c r="L32" s="195">
        <v>253.49</v>
      </c>
      <c r="M32" s="195">
        <v>19.850000000000001</v>
      </c>
      <c r="N32" s="195">
        <v>1.1599999999999999</v>
      </c>
      <c r="O32" s="195">
        <v>0</v>
      </c>
      <c r="P32" s="195">
        <v>1.37</v>
      </c>
      <c r="Q32" s="195">
        <v>4.63</v>
      </c>
      <c r="R32" s="195">
        <v>7.46</v>
      </c>
      <c r="S32" s="195">
        <v>3.98</v>
      </c>
      <c r="T32" s="195">
        <v>0</v>
      </c>
      <c r="U32" s="195">
        <v>2</v>
      </c>
      <c r="V32" s="195">
        <v>0.85</v>
      </c>
      <c r="W32" s="195">
        <v>11.1</v>
      </c>
      <c r="X32" s="195">
        <v>1.45</v>
      </c>
      <c r="Y32" s="195">
        <v>0</v>
      </c>
      <c r="Z32" s="195">
        <v>35.1</v>
      </c>
      <c r="AA32" s="195">
        <v>17.170000000000002</v>
      </c>
      <c r="AB32" s="195">
        <v>0</v>
      </c>
      <c r="AC32" s="195">
        <v>12.92</v>
      </c>
      <c r="AD32" s="195">
        <v>0</v>
      </c>
      <c r="AE32" s="195">
        <v>0</v>
      </c>
      <c r="AF32" s="195">
        <v>0</v>
      </c>
      <c r="AG32" s="195">
        <v>21.09</v>
      </c>
      <c r="AH32" s="195">
        <v>0</v>
      </c>
      <c r="AI32" s="195">
        <v>8.68</v>
      </c>
      <c r="AJ32" s="195">
        <v>0</v>
      </c>
      <c r="AK32" s="195">
        <v>88.64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12.73</v>
      </c>
      <c r="E33" s="195">
        <v>0</v>
      </c>
      <c r="F33" s="195">
        <v>0</v>
      </c>
      <c r="G33" s="195">
        <v>20.49</v>
      </c>
      <c r="H33" s="195">
        <v>0</v>
      </c>
      <c r="I33" s="195">
        <v>18.829999999999998</v>
      </c>
      <c r="J33" s="195">
        <v>6.73</v>
      </c>
      <c r="K33" s="195">
        <v>7.36</v>
      </c>
      <c r="L33" s="195">
        <v>252.54</v>
      </c>
      <c r="M33" s="195">
        <v>19.850000000000001</v>
      </c>
      <c r="N33" s="195">
        <v>1.1599999999999999</v>
      </c>
      <c r="O33" s="195">
        <v>0</v>
      </c>
      <c r="P33" s="195">
        <v>1.37</v>
      </c>
      <c r="Q33" s="195">
        <v>4.63</v>
      </c>
      <c r="R33" s="195">
        <v>7.36</v>
      </c>
      <c r="S33" s="195">
        <v>3.96</v>
      </c>
      <c r="T33" s="195">
        <v>0</v>
      </c>
      <c r="U33" s="195">
        <v>2</v>
      </c>
      <c r="V33" s="195">
        <v>0.04</v>
      </c>
      <c r="W33" s="195">
        <v>11.1</v>
      </c>
      <c r="X33" s="195">
        <v>1.45</v>
      </c>
      <c r="Y33" s="195">
        <v>0</v>
      </c>
      <c r="Z33" s="195">
        <v>56.39</v>
      </c>
      <c r="AA33" s="195">
        <v>17.170000000000002</v>
      </c>
      <c r="AB33" s="195">
        <v>0</v>
      </c>
      <c r="AC33" s="195">
        <v>12.92</v>
      </c>
      <c r="AD33" s="195">
        <v>0</v>
      </c>
      <c r="AE33" s="195">
        <v>0</v>
      </c>
      <c r="AF33" s="195">
        <v>0</v>
      </c>
      <c r="AG33" s="195">
        <v>21.09</v>
      </c>
      <c r="AH33" s="195">
        <v>0</v>
      </c>
      <c r="AI33" s="195">
        <v>8.68</v>
      </c>
      <c r="AJ33" s="195">
        <v>0</v>
      </c>
      <c r="AK33" s="195">
        <v>88.64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12.56</v>
      </c>
      <c r="E34" s="195">
        <v>0</v>
      </c>
      <c r="F34" s="195">
        <v>0</v>
      </c>
      <c r="G34" s="195">
        <v>20.49</v>
      </c>
      <c r="H34" s="195">
        <v>0</v>
      </c>
      <c r="I34" s="195">
        <v>18.829999999999998</v>
      </c>
      <c r="J34" s="195">
        <v>6.73</v>
      </c>
      <c r="K34" s="195">
        <v>7.36</v>
      </c>
      <c r="L34" s="195">
        <v>252.54</v>
      </c>
      <c r="M34" s="195">
        <v>19.850000000000001</v>
      </c>
      <c r="N34" s="195">
        <v>1.1599999999999999</v>
      </c>
      <c r="O34" s="195">
        <v>0</v>
      </c>
      <c r="P34" s="195">
        <v>1.37</v>
      </c>
      <c r="Q34" s="195">
        <v>4.63</v>
      </c>
      <c r="R34" s="195">
        <v>7.36</v>
      </c>
      <c r="S34" s="195">
        <v>3.96</v>
      </c>
      <c r="T34" s="195">
        <v>0</v>
      </c>
      <c r="U34" s="195">
        <v>2</v>
      </c>
      <c r="V34" s="195">
        <v>1.28</v>
      </c>
      <c r="W34" s="195">
        <v>11.1</v>
      </c>
      <c r="X34" s="195">
        <v>1.45</v>
      </c>
      <c r="Y34" s="195">
        <v>0</v>
      </c>
      <c r="Z34" s="195">
        <v>56.39</v>
      </c>
      <c r="AA34" s="195">
        <v>17.170000000000002</v>
      </c>
      <c r="AB34" s="195">
        <v>0</v>
      </c>
      <c r="AC34" s="195">
        <v>12.92</v>
      </c>
      <c r="AD34" s="195">
        <v>0</v>
      </c>
      <c r="AE34" s="195">
        <v>0</v>
      </c>
      <c r="AF34" s="195">
        <v>0</v>
      </c>
      <c r="AG34" s="195">
        <v>21.09</v>
      </c>
      <c r="AH34" s="195">
        <v>0</v>
      </c>
      <c r="AI34" s="195">
        <v>8.68</v>
      </c>
      <c r="AJ34" s="195">
        <v>0</v>
      </c>
      <c r="AK34" s="195">
        <v>88.64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12.56</v>
      </c>
      <c r="E35" s="195">
        <v>0</v>
      </c>
      <c r="F35" s="195">
        <v>0</v>
      </c>
      <c r="G35" s="195">
        <v>20.49</v>
      </c>
      <c r="H35" s="195">
        <v>0</v>
      </c>
      <c r="I35" s="195">
        <v>18.829999999999998</v>
      </c>
      <c r="J35" s="195">
        <v>6.73</v>
      </c>
      <c r="K35" s="195">
        <v>7.31</v>
      </c>
      <c r="L35" s="195">
        <v>252.54</v>
      </c>
      <c r="M35" s="195">
        <v>19.850000000000001</v>
      </c>
      <c r="N35" s="195">
        <v>1.1599999999999999</v>
      </c>
      <c r="O35" s="195">
        <v>0</v>
      </c>
      <c r="P35" s="195">
        <v>1.37</v>
      </c>
      <c r="Q35" s="195">
        <v>4.63</v>
      </c>
      <c r="R35" s="195">
        <v>6.99</v>
      </c>
      <c r="S35" s="195">
        <v>3.89</v>
      </c>
      <c r="T35" s="195">
        <v>0</v>
      </c>
      <c r="U35" s="195">
        <v>2.14</v>
      </c>
      <c r="V35" s="195">
        <v>1.71</v>
      </c>
      <c r="W35" s="195">
        <v>11.1</v>
      </c>
      <c r="X35" s="195">
        <v>23.26</v>
      </c>
      <c r="Y35" s="195">
        <v>0</v>
      </c>
      <c r="Z35" s="195">
        <v>56.39</v>
      </c>
      <c r="AA35" s="195">
        <v>17.170000000000002</v>
      </c>
      <c r="AB35" s="195">
        <v>0</v>
      </c>
      <c r="AC35" s="195">
        <v>12.92</v>
      </c>
      <c r="AD35" s="195">
        <v>0</v>
      </c>
      <c r="AE35" s="195">
        <v>0</v>
      </c>
      <c r="AF35" s="195">
        <v>0</v>
      </c>
      <c r="AG35" s="195">
        <v>21.09</v>
      </c>
      <c r="AH35" s="195">
        <v>0</v>
      </c>
      <c r="AI35" s="195">
        <v>8.68</v>
      </c>
      <c r="AJ35" s="195">
        <v>0</v>
      </c>
      <c r="AK35" s="195">
        <v>88.64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12.56</v>
      </c>
      <c r="E36" s="195">
        <v>0</v>
      </c>
      <c r="F36" s="195">
        <v>0</v>
      </c>
      <c r="G36" s="195">
        <v>20.49</v>
      </c>
      <c r="H36" s="195">
        <v>0</v>
      </c>
      <c r="I36" s="195">
        <v>18.829999999999998</v>
      </c>
      <c r="J36" s="195">
        <v>6.73</v>
      </c>
      <c r="K36" s="195">
        <v>7.31</v>
      </c>
      <c r="L36" s="195">
        <v>252.54</v>
      </c>
      <c r="M36" s="195">
        <v>19.850000000000001</v>
      </c>
      <c r="N36" s="195">
        <v>1.1599999999999999</v>
      </c>
      <c r="O36" s="195">
        <v>0</v>
      </c>
      <c r="P36" s="195">
        <v>1.37</v>
      </c>
      <c r="Q36" s="195">
        <v>4.63</v>
      </c>
      <c r="R36" s="195">
        <v>6.99</v>
      </c>
      <c r="S36" s="195">
        <v>3.89</v>
      </c>
      <c r="T36" s="195">
        <v>0</v>
      </c>
      <c r="U36" s="195">
        <v>2.0299999999999998</v>
      </c>
      <c r="V36" s="195">
        <v>1.71</v>
      </c>
      <c r="W36" s="195">
        <v>11.1</v>
      </c>
      <c r="X36" s="195">
        <v>23.96</v>
      </c>
      <c r="Y36" s="195">
        <v>0</v>
      </c>
      <c r="Z36" s="195">
        <v>56.39</v>
      </c>
      <c r="AA36" s="195">
        <v>17.170000000000002</v>
      </c>
      <c r="AB36" s="195">
        <v>0</v>
      </c>
      <c r="AC36" s="195">
        <v>12.92</v>
      </c>
      <c r="AD36" s="195">
        <v>0</v>
      </c>
      <c r="AE36" s="195">
        <v>0</v>
      </c>
      <c r="AF36" s="195">
        <v>0</v>
      </c>
      <c r="AG36" s="195">
        <v>21.09</v>
      </c>
      <c r="AH36" s="195">
        <v>0</v>
      </c>
      <c r="AI36" s="195">
        <v>8.68</v>
      </c>
      <c r="AJ36" s="195">
        <v>0</v>
      </c>
      <c r="AK36" s="195">
        <v>88.64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12.56</v>
      </c>
      <c r="E37" s="195">
        <v>0</v>
      </c>
      <c r="F37" s="195">
        <v>0</v>
      </c>
      <c r="G37" s="195">
        <v>20.49</v>
      </c>
      <c r="H37" s="195">
        <v>0</v>
      </c>
      <c r="I37" s="195">
        <v>18.829999999999998</v>
      </c>
      <c r="J37" s="195">
        <v>6.73</v>
      </c>
      <c r="K37" s="195">
        <v>7.31</v>
      </c>
      <c r="L37" s="195">
        <v>253.01</v>
      </c>
      <c r="M37" s="195">
        <v>19.850000000000001</v>
      </c>
      <c r="N37" s="195">
        <v>1.1599999999999999</v>
      </c>
      <c r="O37" s="195">
        <v>0</v>
      </c>
      <c r="P37" s="195">
        <v>1.37</v>
      </c>
      <c r="Q37" s="195">
        <v>4.63</v>
      </c>
      <c r="R37" s="195">
        <v>6.99</v>
      </c>
      <c r="S37" s="195">
        <v>3.89</v>
      </c>
      <c r="T37" s="195">
        <v>0</v>
      </c>
      <c r="U37" s="195">
        <v>2.0299999999999998</v>
      </c>
      <c r="V37" s="195">
        <v>1.92</v>
      </c>
      <c r="W37" s="195">
        <v>11.1</v>
      </c>
      <c r="X37" s="195">
        <v>23.96</v>
      </c>
      <c r="Y37" s="195">
        <v>0</v>
      </c>
      <c r="Z37" s="195">
        <v>57.99</v>
      </c>
      <c r="AA37" s="195">
        <v>17.170000000000002</v>
      </c>
      <c r="AB37" s="195">
        <v>0</v>
      </c>
      <c r="AC37" s="195">
        <v>12.92</v>
      </c>
      <c r="AD37" s="195">
        <v>0</v>
      </c>
      <c r="AE37" s="195">
        <v>0</v>
      </c>
      <c r="AF37" s="195">
        <v>0</v>
      </c>
      <c r="AG37" s="195">
        <v>21.09</v>
      </c>
      <c r="AH37" s="195">
        <v>0</v>
      </c>
      <c r="AI37" s="195">
        <v>8.68</v>
      </c>
      <c r="AJ37" s="195">
        <v>0</v>
      </c>
      <c r="AK37" s="195">
        <v>88.64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12.56</v>
      </c>
      <c r="E38" s="195">
        <v>0</v>
      </c>
      <c r="F38" s="195">
        <v>0</v>
      </c>
      <c r="G38" s="195">
        <v>20.49</v>
      </c>
      <c r="H38" s="195">
        <v>0</v>
      </c>
      <c r="I38" s="195">
        <v>18.829999999999998</v>
      </c>
      <c r="J38" s="195">
        <v>6.73</v>
      </c>
      <c r="K38" s="195">
        <v>7.31</v>
      </c>
      <c r="L38" s="195">
        <v>253.01</v>
      </c>
      <c r="M38" s="195">
        <v>19.850000000000001</v>
      </c>
      <c r="N38" s="195">
        <v>1.1599999999999999</v>
      </c>
      <c r="O38" s="195">
        <v>0</v>
      </c>
      <c r="P38" s="195">
        <v>1.37</v>
      </c>
      <c r="Q38" s="195">
        <v>4.63</v>
      </c>
      <c r="R38" s="195">
        <v>6.99</v>
      </c>
      <c r="S38" s="195">
        <v>3.89</v>
      </c>
      <c r="T38" s="195">
        <v>0</v>
      </c>
      <c r="U38" s="195">
        <v>2.0299999999999998</v>
      </c>
      <c r="V38" s="195">
        <v>2.35</v>
      </c>
      <c r="W38" s="195">
        <v>11.1</v>
      </c>
      <c r="X38" s="195">
        <v>23.96</v>
      </c>
      <c r="Y38" s="195">
        <v>0</v>
      </c>
      <c r="Z38" s="195">
        <v>57.99</v>
      </c>
      <c r="AA38" s="195">
        <v>17.170000000000002</v>
      </c>
      <c r="AB38" s="195">
        <v>0</v>
      </c>
      <c r="AC38" s="195">
        <v>12.92</v>
      </c>
      <c r="AD38" s="195">
        <v>0</v>
      </c>
      <c r="AE38" s="195">
        <v>0</v>
      </c>
      <c r="AF38" s="195">
        <v>0</v>
      </c>
      <c r="AG38" s="195">
        <v>23.88</v>
      </c>
      <c r="AH38" s="195">
        <v>0</v>
      </c>
      <c r="AI38" s="195">
        <v>8.68</v>
      </c>
      <c r="AJ38" s="195">
        <v>0</v>
      </c>
      <c r="AK38" s="195">
        <v>88.64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12.4</v>
      </c>
      <c r="E39" s="195">
        <v>0</v>
      </c>
      <c r="F39" s="195">
        <v>0</v>
      </c>
      <c r="G39" s="195">
        <v>20.49</v>
      </c>
      <c r="H39" s="195">
        <v>0</v>
      </c>
      <c r="I39" s="195">
        <v>18.829999999999998</v>
      </c>
      <c r="J39" s="195">
        <v>6.73</v>
      </c>
      <c r="K39" s="195">
        <v>7.31</v>
      </c>
      <c r="L39" s="195">
        <v>253.01</v>
      </c>
      <c r="M39" s="195">
        <v>19.850000000000001</v>
      </c>
      <c r="N39" s="195">
        <v>1.1599999999999999</v>
      </c>
      <c r="O39" s="195">
        <v>0</v>
      </c>
      <c r="P39" s="195">
        <v>1.37</v>
      </c>
      <c r="Q39" s="195">
        <v>4.63</v>
      </c>
      <c r="R39" s="195">
        <v>6.32</v>
      </c>
      <c r="S39" s="195">
        <v>3.89</v>
      </c>
      <c r="T39" s="195">
        <v>0</v>
      </c>
      <c r="U39" s="195">
        <v>2.02</v>
      </c>
      <c r="V39" s="195">
        <v>2.73</v>
      </c>
      <c r="W39" s="195">
        <v>11.1</v>
      </c>
      <c r="X39" s="195">
        <v>1.45</v>
      </c>
      <c r="Y39" s="195">
        <v>0</v>
      </c>
      <c r="Z39" s="195">
        <v>57.99</v>
      </c>
      <c r="AA39" s="195">
        <v>17.170000000000002</v>
      </c>
      <c r="AB39" s="195">
        <v>0</v>
      </c>
      <c r="AC39" s="195">
        <v>12.92</v>
      </c>
      <c r="AD39" s="195">
        <v>0</v>
      </c>
      <c r="AE39" s="195">
        <v>0</v>
      </c>
      <c r="AF39" s="195">
        <v>0</v>
      </c>
      <c r="AG39" s="195">
        <v>21.09</v>
      </c>
      <c r="AH39" s="195">
        <v>0</v>
      </c>
      <c r="AI39" s="195">
        <v>8.68</v>
      </c>
      <c r="AJ39" s="195">
        <v>0</v>
      </c>
      <c r="AK39" s="195">
        <v>88.64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12.4</v>
      </c>
      <c r="E40" s="195">
        <v>0</v>
      </c>
      <c r="F40" s="195">
        <v>0</v>
      </c>
      <c r="G40" s="195">
        <v>20.49</v>
      </c>
      <c r="H40" s="195">
        <v>0</v>
      </c>
      <c r="I40" s="195">
        <v>18.829999999999998</v>
      </c>
      <c r="J40" s="195">
        <v>6.73</v>
      </c>
      <c r="K40" s="195">
        <v>7.31</v>
      </c>
      <c r="L40" s="195">
        <v>253.01</v>
      </c>
      <c r="M40" s="195">
        <v>19.850000000000001</v>
      </c>
      <c r="N40" s="195">
        <v>1.1599999999999999</v>
      </c>
      <c r="O40" s="195">
        <v>0</v>
      </c>
      <c r="P40" s="195">
        <v>1.37</v>
      </c>
      <c r="Q40" s="195">
        <v>4.63</v>
      </c>
      <c r="R40" s="195">
        <v>6.32</v>
      </c>
      <c r="S40" s="195">
        <v>3.89</v>
      </c>
      <c r="T40" s="195">
        <v>0</v>
      </c>
      <c r="U40" s="195">
        <v>2.02</v>
      </c>
      <c r="V40" s="195">
        <v>0.09</v>
      </c>
      <c r="W40" s="195">
        <v>11.1</v>
      </c>
      <c r="X40" s="195">
        <v>1.45</v>
      </c>
      <c r="Y40" s="195">
        <v>0</v>
      </c>
      <c r="Z40" s="195">
        <v>36.56</v>
      </c>
      <c r="AA40" s="195">
        <v>17.170000000000002</v>
      </c>
      <c r="AB40" s="195">
        <v>0</v>
      </c>
      <c r="AC40" s="195">
        <v>12.92</v>
      </c>
      <c r="AD40" s="195">
        <v>0</v>
      </c>
      <c r="AE40" s="195">
        <v>0</v>
      </c>
      <c r="AF40" s="195">
        <v>0</v>
      </c>
      <c r="AG40" s="195">
        <v>21.09</v>
      </c>
      <c r="AH40" s="195">
        <v>0</v>
      </c>
      <c r="AI40" s="195">
        <v>8.68</v>
      </c>
      <c r="AJ40" s="195">
        <v>0</v>
      </c>
      <c r="AK40" s="195">
        <v>88.64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12.4</v>
      </c>
      <c r="E41" s="195">
        <v>0</v>
      </c>
      <c r="F41" s="195">
        <v>0</v>
      </c>
      <c r="G41" s="195">
        <v>20.49</v>
      </c>
      <c r="H41" s="195">
        <v>0</v>
      </c>
      <c r="I41" s="195">
        <v>18.829999999999998</v>
      </c>
      <c r="J41" s="195">
        <v>6.73</v>
      </c>
      <c r="K41" s="195">
        <v>7.31</v>
      </c>
      <c r="L41" s="195">
        <v>253.01</v>
      </c>
      <c r="M41" s="195">
        <v>19.850000000000001</v>
      </c>
      <c r="N41" s="195">
        <v>1.1599999999999999</v>
      </c>
      <c r="O41" s="195">
        <v>0</v>
      </c>
      <c r="P41" s="195">
        <v>1.37</v>
      </c>
      <c r="Q41" s="195">
        <v>4.63</v>
      </c>
      <c r="R41" s="195">
        <v>6.32</v>
      </c>
      <c r="S41" s="195">
        <v>3.89</v>
      </c>
      <c r="T41" s="195">
        <v>0</v>
      </c>
      <c r="U41" s="195">
        <v>2.02</v>
      </c>
      <c r="V41" s="195">
        <v>0.09</v>
      </c>
      <c r="W41" s="195">
        <v>11.65</v>
      </c>
      <c r="X41" s="195">
        <v>1.45</v>
      </c>
      <c r="Y41" s="195">
        <v>0</v>
      </c>
      <c r="Z41" s="195">
        <v>58.33</v>
      </c>
      <c r="AA41" s="195">
        <v>17.170000000000002</v>
      </c>
      <c r="AB41" s="195">
        <v>0</v>
      </c>
      <c r="AC41" s="195">
        <v>12.92</v>
      </c>
      <c r="AD41" s="195">
        <v>0</v>
      </c>
      <c r="AE41" s="195">
        <v>0</v>
      </c>
      <c r="AF41" s="195">
        <v>0</v>
      </c>
      <c r="AG41" s="195">
        <v>21.09</v>
      </c>
      <c r="AH41" s="195">
        <v>0</v>
      </c>
      <c r="AI41" s="195">
        <v>8.68</v>
      </c>
      <c r="AJ41" s="195">
        <v>0</v>
      </c>
      <c r="AK41" s="195">
        <v>88.64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12.4</v>
      </c>
      <c r="E42" s="195">
        <v>0</v>
      </c>
      <c r="F42" s="195">
        <v>0</v>
      </c>
      <c r="G42" s="195">
        <v>20.49</v>
      </c>
      <c r="H42" s="195">
        <v>0</v>
      </c>
      <c r="I42" s="195">
        <v>18.829999999999998</v>
      </c>
      <c r="J42" s="195">
        <v>6.73</v>
      </c>
      <c r="K42" s="195">
        <v>7.31</v>
      </c>
      <c r="L42" s="195">
        <v>253.01</v>
      </c>
      <c r="M42" s="195">
        <v>19.850000000000001</v>
      </c>
      <c r="N42" s="195">
        <v>1.1599999999999999</v>
      </c>
      <c r="O42" s="195">
        <v>0</v>
      </c>
      <c r="P42" s="195">
        <v>1.37</v>
      </c>
      <c r="Q42" s="195">
        <v>4.63</v>
      </c>
      <c r="R42" s="195">
        <v>6.32</v>
      </c>
      <c r="S42" s="195">
        <v>3.89</v>
      </c>
      <c r="T42" s="195">
        <v>0</v>
      </c>
      <c r="U42" s="195">
        <v>2.02</v>
      </c>
      <c r="V42" s="195">
        <v>0.09</v>
      </c>
      <c r="W42" s="195">
        <v>11.65</v>
      </c>
      <c r="X42" s="195">
        <v>1.45</v>
      </c>
      <c r="Y42" s="195">
        <v>0</v>
      </c>
      <c r="Z42" s="195">
        <v>58.33</v>
      </c>
      <c r="AA42" s="195">
        <v>17.170000000000002</v>
      </c>
      <c r="AB42" s="195">
        <v>0</v>
      </c>
      <c r="AC42" s="195">
        <v>12.92</v>
      </c>
      <c r="AD42" s="195">
        <v>0</v>
      </c>
      <c r="AE42" s="195">
        <v>0</v>
      </c>
      <c r="AF42" s="195">
        <v>0</v>
      </c>
      <c r="AG42" s="195">
        <v>21.09</v>
      </c>
      <c r="AH42" s="195">
        <v>0</v>
      </c>
      <c r="AI42" s="195">
        <v>8.68</v>
      </c>
      <c r="AJ42" s="195">
        <v>0</v>
      </c>
      <c r="AK42" s="195">
        <v>88.64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12.4</v>
      </c>
      <c r="E43" s="195">
        <v>0</v>
      </c>
      <c r="F43" s="195">
        <v>0</v>
      </c>
      <c r="G43" s="195">
        <v>20.49</v>
      </c>
      <c r="H43" s="195">
        <v>0</v>
      </c>
      <c r="I43" s="195">
        <v>18.829999999999998</v>
      </c>
      <c r="J43" s="195">
        <v>6.73</v>
      </c>
      <c r="K43" s="195">
        <v>7.31</v>
      </c>
      <c r="L43" s="195">
        <v>253.01</v>
      </c>
      <c r="M43" s="195">
        <v>19.850000000000001</v>
      </c>
      <c r="N43" s="195">
        <v>1.1599999999999999</v>
      </c>
      <c r="O43" s="195">
        <v>0</v>
      </c>
      <c r="P43" s="195">
        <v>1.37</v>
      </c>
      <c r="Q43" s="195">
        <v>4.63</v>
      </c>
      <c r="R43" s="195">
        <v>6.32</v>
      </c>
      <c r="S43" s="195">
        <v>3.89</v>
      </c>
      <c r="T43" s="195">
        <v>0</v>
      </c>
      <c r="U43" s="195">
        <v>2.02</v>
      </c>
      <c r="V43" s="195">
        <v>0.11</v>
      </c>
      <c r="W43" s="195">
        <v>11.65</v>
      </c>
      <c r="X43" s="195">
        <v>1.45</v>
      </c>
      <c r="Y43" s="195">
        <v>0</v>
      </c>
      <c r="Z43" s="195">
        <v>58.33</v>
      </c>
      <c r="AA43" s="195">
        <v>17.170000000000002</v>
      </c>
      <c r="AB43" s="195">
        <v>0</v>
      </c>
      <c r="AC43" s="195">
        <v>12.92</v>
      </c>
      <c r="AD43" s="195">
        <v>0</v>
      </c>
      <c r="AE43" s="195">
        <v>0</v>
      </c>
      <c r="AF43" s="195">
        <v>0</v>
      </c>
      <c r="AG43" s="195">
        <v>21.09</v>
      </c>
      <c r="AH43" s="195">
        <v>0</v>
      </c>
      <c r="AI43" s="195">
        <v>8.68</v>
      </c>
      <c r="AJ43" s="195">
        <v>0</v>
      </c>
      <c r="AK43" s="195">
        <v>88.64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12.4</v>
      </c>
      <c r="E44" s="195">
        <v>0</v>
      </c>
      <c r="F44" s="195">
        <v>0</v>
      </c>
      <c r="G44" s="195">
        <v>20.49</v>
      </c>
      <c r="H44" s="195">
        <v>0</v>
      </c>
      <c r="I44" s="195">
        <v>18.829999999999998</v>
      </c>
      <c r="J44" s="195">
        <v>6.73</v>
      </c>
      <c r="K44" s="195">
        <v>7.31</v>
      </c>
      <c r="L44" s="195">
        <v>253.01</v>
      </c>
      <c r="M44" s="195">
        <v>19.850000000000001</v>
      </c>
      <c r="N44" s="195">
        <v>1.1599999999999999</v>
      </c>
      <c r="O44" s="195">
        <v>0</v>
      </c>
      <c r="P44" s="195">
        <v>1.37</v>
      </c>
      <c r="Q44" s="195">
        <v>4.63</v>
      </c>
      <c r="R44" s="195">
        <v>0.26</v>
      </c>
      <c r="S44" s="195">
        <v>3.89</v>
      </c>
      <c r="T44" s="195">
        <v>0</v>
      </c>
      <c r="U44" s="195">
        <v>2.02</v>
      </c>
      <c r="V44" s="195">
        <v>0.11</v>
      </c>
      <c r="W44" s="195">
        <v>0.97</v>
      </c>
      <c r="X44" s="195">
        <v>1.45</v>
      </c>
      <c r="Y44" s="195">
        <v>0</v>
      </c>
      <c r="Z44" s="195">
        <v>5.86</v>
      </c>
      <c r="AA44" s="195">
        <v>0.8</v>
      </c>
      <c r="AB44" s="195">
        <v>0</v>
      </c>
      <c r="AC44" s="195">
        <v>12.92</v>
      </c>
      <c r="AD44" s="195">
        <v>0</v>
      </c>
      <c r="AE44" s="195">
        <v>0</v>
      </c>
      <c r="AF44" s="195">
        <v>0</v>
      </c>
      <c r="AG44" s="195">
        <v>21.09</v>
      </c>
      <c r="AH44" s="195">
        <v>0</v>
      </c>
      <c r="AI44" s="195">
        <v>8.68</v>
      </c>
      <c r="AJ44" s="195">
        <v>0</v>
      </c>
      <c r="AK44" s="195">
        <v>88.64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12.4</v>
      </c>
      <c r="E45" s="195">
        <v>0</v>
      </c>
      <c r="F45" s="195">
        <v>0</v>
      </c>
      <c r="G45" s="195">
        <v>20.49</v>
      </c>
      <c r="H45" s="195">
        <v>0</v>
      </c>
      <c r="I45" s="195">
        <v>18.829999999999998</v>
      </c>
      <c r="J45" s="195">
        <v>6.73</v>
      </c>
      <c r="K45" s="195">
        <v>7.31</v>
      </c>
      <c r="L45" s="195">
        <v>253.01</v>
      </c>
      <c r="M45" s="195">
        <v>19.850000000000001</v>
      </c>
      <c r="N45" s="195">
        <v>1.1599999999999999</v>
      </c>
      <c r="O45" s="195">
        <v>0</v>
      </c>
      <c r="P45" s="195">
        <v>1.37</v>
      </c>
      <c r="Q45" s="195">
        <v>4.63</v>
      </c>
      <c r="R45" s="195">
        <v>0.26</v>
      </c>
      <c r="S45" s="195">
        <v>3.89</v>
      </c>
      <c r="T45" s="195">
        <v>0</v>
      </c>
      <c r="U45" s="195">
        <v>2.02</v>
      </c>
      <c r="V45" s="195">
        <v>0.21</v>
      </c>
      <c r="W45" s="195">
        <v>1.62</v>
      </c>
      <c r="X45" s="195">
        <v>1.45</v>
      </c>
      <c r="Y45" s="195">
        <v>0</v>
      </c>
      <c r="Z45" s="195">
        <v>2.48</v>
      </c>
      <c r="AA45" s="195">
        <v>0.8</v>
      </c>
      <c r="AB45" s="195">
        <v>0</v>
      </c>
      <c r="AC45" s="195">
        <v>12.92</v>
      </c>
      <c r="AD45" s="195">
        <v>0</v>
      </c>
      <c r="AE45" s="195">
        <v>0</v>
      </c>
      <c r="AF45" s="195">
        <v>0</v>
      </c>
      <c r="AG45" s="195">
        <v>21.09</v>
      </c>
      <c r="AH45" s="195">
        <v>0</v>
      </c>
      <c r="AI45" s="195">
        <v>8.68</v>
      </c>
      <c r="AJ45" s="195">
        <v>0</v>
      </c>
      <c r="AK45" s="195">
        <v>88.64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12.4</v>
      </c>
      <c r="E46" s="195">
        <v>0</v>
      </c>
      <c r="F46" s="195">
        <v>0</v>
      </c>
      <c r="G46" s="195">
        <v>20.49</v>
      </c>
      <c r="H46" s="195">
        <v>0</v>
      </c>
      <c r="I46" s="195">
        <v>18.829999999999998</v>
      </c>
      <c r="J46" s="195">
        <v>6.73</v>
      </c>
      <c r="K46" s="195">
        <v>7.31</v>
      </c>
      <c r="L46" s="195">
        <v>253.01</v>
      </c>
      <c r="M46" s="195">
        <v>19.850000000000001</v>
      </c>
      <c r="N46" s="195">
        <v>1.1599999999999999</v>
      </c>
      <c r="O46" s="195">
        <v>0</v>
      </c>
      <c r="P46" s="195">
        <v>1.37</v>
      </c>
      <c r="Q46" s="195">
        <v>4.63</v>
      </c>
      <c r="R46" s="195">
        <v>0.26</v>
      </c>
      <c r="S46" s="195">
        <v>3.89</v>
      </c>
      <c r="T46" s="195">
        <v>0</v>
      </c>
      <c r="U46" s="195">
        <v>2.02</v>
      </c>
      <c r="V46" s="195">
        <v>0.31</v>
      </c>
      <c r="W46" s="195">
        <v>1.62</v>
      </c>
      <c r="X46" s="195">
        <v>1.45</v>
      </c>
      <c r="Y46" s="195">
        <v>0</v>
      </c>
      <c r="Z46" s="195">
        <v>2.48</v>
      </c>
      <c r="AA46" s="195">
        <v>0.8</v>
      </c>
      <c r="AB46" s="195">
        <v>0</v>
      </c>
      <c r="AC46" s="195">
        <v>12.92</v>
      </c>
      <c r="AD46" s="195">
        <v>0</v>
      </c>
      <c r="AE46" s="195">
        <v>0</v>
      </c>
      <c r="AF46" s="195">
        <v>0</v>
      </c>
      <c r="AG46" s="195">
        <v>21.09</v>
      </c>
      <c r="AH46" s="195">
        <v>0</v>
      </c>
      <c r="AI46" s="195">
        <v>8.68</v>
      </c>
      <c r="AJ46" s="195">
        <v>0</v>
      </c>
      <c r="AK46" s="195">
        <v>88.64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12.4</v>
      </c>
      <c r="E47" s="195">
        <v>0</v>
      </c>
      <c r="F47" s="195">
        <v>0</v>
      </c>
      <c r="G47" s="195">
        <v>20.49</v>
      </c>
      <c r="H47" s="195">
        <v>0</v>
      </c>
      <c r="I47" s="195">
        <v>18.829999999999998</v>
      </c>
      <c r="J47" s="195">
        <v>6.73</v>
      </c>
      <c r="K47" s="195">
        <v>7.31</v>
      </c>
      <c r="L47" s="195">
        <v>253.01</v>
      </c>
      <c r="M47" s="195">
        <v>19.850000000000001</v>
      </c>
      <c r="N47" s="195">
        <v>1.1599999999999999</v>
      </c>
      <c r="O47" s="195">
        <v>0</v>
      </c>
      <c r="P47" s="195">
        <v>1.37</v>
      </c>
      <c r="Q47" s="195">
        <v>4.63</v>
      </c>
      <c r="R47" s="195">
        <v>0.26</v>
      </c>
      <c r="S47" s="195">
        <v>3.89</v>
      </c>
      <c r="T47" s="195">
        <v>0</v>
      </c>
      <c r="U47" s="195">
        <v>2.02</v>
      </c>
      <c r="V47" s="195">
        <v>0.51</v>
      </c>
      <c r="W47" s="195">
        <v>1.62</v>
      </c>
      <c r="X47" s="195">
        <v>1.45</v>
      </c>
      <c r="Y47" s="195">
        <v>0</v>
      </c>
      <c r="Z47" s="195">
        <v>2.48</v>
      </c>
      <c r="AA47" s="195">
        <v>0.8</v>
      </c>
      <c r="AB47" s="195">
        <v>0</v>
      </c>
      <c r="AC47" s="195">
        <v>13.14</v>
      </c>
      <c r="AD47" s="195">
        <v>0</v>
      </c>
      <c r="AE47" s="195">
        <v>0</v>
      </c>
      <c r="AF47" s="195">
        <v>0</v>
      </c>
      <c r="AG47" s="195">
        <v>21.09</v>
      </c>
      <c r="AH47" s="195">
        <v>0</v>
      </c>
      <c r="AI47" s="195">
        <v>8.68</v>
      </c>
      <c r="AJ47" s="195">
        <v>0</v>
      </c>
      <c r="AK47" s="195">
        <v>88.64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12.4</v>
      </c>
      <c r="E48" s="195">
        <v>0</v>
      </c>
      <c r="F48" s="195">
        <v>0</v>
      </c>
      <c r="G48" s="195">
        <v>20.49</v>
      </c>
      <c r="H48" s="195">
        <v>0</v>
      </c>
      <c r="I48" s="195">
        <v>18.829999999999998</v>
      </c>
      <c r="J48" s="195">
        <v>6.73</v>
      </c>
      <c r="K48" s="195">
        <v>7.31</v>
      </c>
      <c r="L48" s="195">
        <v>253.01</v>
      </c>
      <c r="M48" s="195">
        <v>19.850000000000001</v>
      </c>
      <c r="N48" s="195">
        <v>1.1599999999999999</v>
      </c>
      <c r="O48" s="195">
        <v>0</v>
      </c>
      <c r="P48" s="195">
        <v>1.37</v>
      </c>
      <c r="Q48" s="195">
        <v>4.63</v>
      </c>
      <c r="R48" s="195">
        <v>0.26</v>
      </c>
      <c r="S48" s="195">
        <v>3.89</v>
      </c>
      <c r="T48" s="195">
        <v>0</v>
      </c>
      <c r="U48" s="195">
        <v>2.02</v>
      </c>
      <c r="V48" s="195">
        <v>0.51</v>
      </c>
      <c r="W48" s="195">
        <v>1.62</v>
      </c>
      <c r="X48" s="195">
        <v>1.45</v>
      </c>
      <c r="Y48" s="195">
        <v>0</v>
      </c>
      <c r="Z48" s="195">
        <v>2.48</v>
      </c>
      <c r="AA48" s="195">
        <v>0.8</v>
      </c>
      <c r="AB48" s="195">
        <v>0</v>
      </c>
      <c r="AC48" s="195">
        <v>13.12</v>
      </c>
      <c r="AD48" s="195">
        <v>0</v>
      </c>
      <c r="AE48" s="195">
        <v>0</v>
      </c>
      <c r="AF48" s="195">
        <v>0</v>
      </c>
      <c r="AG48" s="195">
        <v>21.09</v>
      </c>
      <c r="AH48" s="195">
        <v>0</v>
      </c>
      <c r="AI48" s="195">
        <v>8.68</v>
      </c>
      <c r="AJ48" s="195">
        <v>0</v>
      </c>
      <c r="AK48" s="195">
        <v>88.64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12.24</v>
      </c>
      <c r="E49" s="195">
        <v>0</v>
      </c>
      <c r="F49" s="195">
        <v>0</v>
      </c>
      <c r="G49" s="195">
        <v>20.49</v>
      </c>
      <c r="H49" s="195">
        <v>0</v>
      </c>
      <c r="I49" s="195">
        <v>18.829999999999998</v>
      </c>
      <c r="J49" s="195">
        <v>6.73</v>
      </c>
      <c r="K49" s="195">
        <v>7.31</v>
      </c>
      <c r="L49" s="195">
        <v>253.01</v>
      </c>
      <c r="M49" s="195">
        <v>19.850000000000001</v>
      </c>
      <c r="N49" s="195">
        <v>1.1599999999999999</v>
      </c>
      <c r="O49" s="195">
        <v>0</v>
      </c>
      <c r="P49" s="195">
        <v>1.37</v>
      </c>
      <c r="Q49" s="195">
        <v>4.63</v>
      </c>
      <c r="R49" s="195">
        <v>0.26</v>
      </c>
      <c r="S49" s="195">
        <v>3.89</v>
      </c>
      <c r="T49" s="195">
        <v>0</v>
      </c>
      <c r="U49" s="195">
        <v>2.02</v>
      </c>
      <c r="V49" s="195">
        <v>0.63</v>
      </c>
      <c r="W49" s="195">
        <v>1.62</v>
      </c>
      <c r="X49" s="195">
        <v>1.45</v>
      </c>
      <c r="Y49" s="195">
        <v>0</v>
      </c>
      <c r="Z49" s="195">
        <v>2.48</v>
      </c>
      <c r="AA49" s="195">
        <v>0.8</v>
      </c>
      <c r="AB49" s="195">
        <v>0</v>
      </c>
      <c r="AC49" s="195">
        <v>13.12</v>
      </c>
      <c r="AD49" s="195">
        <v>0</v>
      </c>
      <c r="AE49" s="195">
        <v>0</v>
      </c>
      <c r="AF49" s="195">
        <v>0</v>
      </c>
      <c r="AG49" s="195">
        <v>21.09</v>
      </c>
      <c r="AH49" s="195">
        <v>0</v>
      </c>
      <c r="AI49" s="195">
        <v>8.68</v>
      </c>
      <c r="AJ49" s="195">
        <v>0</v>
      </c>
      <c r="AK49" s="195">
        <v>88.64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12.24</v>
      </c>
      <c r="E50" s="195">
        <v>0</v>
      </c>
      <c r="F50" s="195">
        <v>0</v>
      </c>
      <c r="G50" s="195">
        <v>20.49</v>
      </c>
      <c r="H50" s="195">
        <v>0</v>
      </c>
      <c r="I50" s="195">
        <v>18.829999999999998</v>
      </c>
      <c r="J50" s="195">
        <v>6.73</v>
      </c>
      <c r="K50" s="195">
        <v>7.31</v>
      </c>
      <c r="L50" s="195">
        <v>253.01</v>
      </c>
      <c r="M50" s="195">
        <v>19.850000000000001</v>
      </c>
      <c r="N50" s="195">
        <v>1.1599999999999999</v>
      </c>
      <c r="O50" s="195">
        <v>0</v>
      </c>
      <c r="P50" s="195">
        <v>1.37</v>
      </c>
      <c r="Q50" s="195">
        <v>4.63</v>
      </c>
      <c r="R50" s="195">
        <v>0.26</v>
      </c>
      <c r="S50" s="195">
        <v>3.89</v>
      </c>
      <c r="T50" s="195">
        <v>0</v>
      </c>
      <c r="U50" s="195">
        <v>2.02</v>
      </c>
      <c r="V50" s="195">
        <v>0.76</v>
      </c>
      <c r="W50" s="195">
        <v>1.62</v>
      </c>
      <c r="X50" s="195">
        <v>1.45</v>
      </c>
      <c r="Y50" s="195">
        <v>0</v>
      </c>
      <c r="Z50" s="195">
        <v>2.48</v>
      </c>
      <c r="AA50" s="195">
        <v>0.8</v>
      </c>
      <c r="AB50" s="195">
        <v>0</v>
      </c>
      <c r="AC50" s="195">
        <v>13.12</v>
      </c>
      <c r="AD50" s="195">
        <v>0</v>
      </c>
      <c r="AE50" s="195">
        <v>0</v>
      </c>
      <c r="AF50" s="195">
        <v>0</v>
      </c>
      <c r="AG50" s="195">
        <v>21.09</v>
      </c>
      <c r="AH50" s="195">
        <v>0</v>
      </c>
      <c r="AI50" s="195">
        <v>8.68</v>
      </c>
      <c r="AJ50" s="195">
        <v>0</v>
      </c>
      <c r="AK50" s="195">
        <v>88.64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12.24</v>
      </c>
      <c r="E51" s="195">
        <v>0</v>
      </c>
      <c r="F51" s="195">
        <v>0</v>
      </c>
      <c r="G51" s="195">
        <v>20.49</v>
      </c>
      <c r="H51" s="195">
        <v>0</v>
      </c>
      <c r="I51" s="195">
        <v>18.829999999999998</v>
      </c>
      <c r="J51" s="195">
        <v>6.73</v>
      </c>
      <c r="K51" s="195">
        <v>7.31</v>
      </c>
      <c r="L51" s="195">
        <v>253.01</v>
      </c>
      <c r="M51" s="195">
        <v>19.850000000000001</v>
      </c>
      <c r="N51" s="195">
        <v>1.1599999999999999</v>
      </c>
      <c r="O51" s="195">
        <v>0</v>
      </c>
      <c r="P51" s="195">
        <v>1.37</v>
      </c>
      <c r="Q51" s="195">
        <v>4.63</v>
      </c>
      <c r="R51" s="195">
        <v>0.27</v>
      </c>
      <c r="S51" s="195">
        <v>3.89</v>
      </c>
      <c r="T51" s="195">
        <v>0</v>
      </c>
      <c r="U51" s="195">
        <v>2.02</v>
      </c>
      <c r="V51" s="195">
        <v>0.13</v>
      </c>
      <c r="W51" s="195">
        <v>1.62</v>
      </c>
      <c r="X51" s="195">
        <v>1.45</v>
      </c>
      <c r="Y51" s="195">
        <v>0</v>
      </c>
      <c r="Z51" s="195">
        <v>2.48</v>
      </c>
      <c r="AA51" s="195">
        <v>0.8</v>
      </c>
      <c r="AB51" s="195">
        <v>0</v>
      </c>
      <c r="AC51" s="195">
        <v>13.11</v>
      </c>
      <c r="AD51" s="195">
        <v>0</v>
      </c>
      <c r="AE51" s="195">
        <v>0</v>
      </c>
      <c r="AF51" s="195">
        <v>0</v>
      </c>
      <c r="AG51" s="195">
        <v>21.09</v>
      </c>
      <c r="AH51" s="195">
        <v>0</v>
      </c>
      <c r="AI51" s="195">
        <v>8.68</v>
      </c>
      <c r="AJ51" s="195">
        <v>0</v>
      </c>
      <c r="AK51" s="195">
        <v>88.64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12.24</v>
      </c>
      <c r="E52" s="195">
        <v>0</v>
      </c>
      <c r="F52" s="195">
        <v>0</v>
      </c>
      <c r="G52" s="195">
        <v>20.49</v>
      </c>
      <c r="H52" s="195">
        <v>0</v>
      </c>
      <c r="I52" s="195">
        <v>18.829999999999998</v>
      </c>
      <c r="J52" s="195">
        <v>6.73</v>
      </c>
      <c r="K52" s="195">
        <v>7.31</v>
      </c>
      <c r="L52" s="195">
        <v>238.29</v>
      </c>
      <c r="M52" s="195">
        <v>19.850000000000001</v>
      </c>
      <c r="N52" s="195">
        <v>1.1599999999999999</v>
      </c>
      <c r="O52" s="195">
        <v>0</v>
      </c>
      <c r="P52" s="195">
        <v>1.37</v>
      </c>
      <c r="Q52" s="195">
        <v>4.63</v>
      </c>
      <c r="R52" s="195">
        <v>0.27</v>
      </c>
      <c r="S52" s="195">
        <v>3.89</v>
      </c>
      <c r="T52" s="195">
        <v>0</v>
      </c>
      <c r="U52" s="195">
        <v>2.02</v>
      </c>
      <c r="V52" s="195">
        <v>0.14000000000000001</v>
      </c>
      <c r="W52" s="195">
        <v>1.62</v>
      </c>
      <c r="X52" s="195">
        <v>1.45</v>
      </c>
      <c r="Y52" s="195">
        <v>0</v>
      </c>
      <c r="Z52" s="195">
        <v>2.48</v>
      </c>
      <c r="AA52" s="195">
        <v>0.8</v>
      </c>
      <c r="AB52" s="195">
        <v>0</v>
      </c>
      <c r="AC52" s="195">
        <v>13.11</v>
      </c>
      <c r="AD52" s="195">
        <v>0</v>
      </c>
      <c r="AE52" s="195">
        <v>0</v>
      </c>
      <c r="AF52" s="195">
        <v>0</v>
      </c>
      <c r="AG52" s="195">
        <v>21.09</v>
      </c>
      <c r="AH52" s="195">
        <v>0</v>
      </c>
      <c r="AI52" s="195">
        <v>8.68</v>
      </c>
      <c r="AJ52" s="195">
        <v>0</v>
      </c>
      <c r="AK52" s="195">
        <v>88.64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12.24</v>
      </c>
      <c r="E53" s="195">
        <v>0</v>
      </c>
      <c r="F53" s="195">
        <v>0</v>
      </c>
      <c r="G53" s="195">
        <v>20.49</v>
      </c>
      <c r="H53" s="195">
        <v>0</v>
      </c>
      <c r="I53" s="195">
        <v>18.829999999999998</v>
      </c>
      <c r="J53" s="195">
        <v>6.73</v>
      </c>
      <c r="K53" s="195">
        <v>7.41</v>
      </c>
      <c r="L53" s="195">
        <v>151.16999999999999</v>
      </c>
      <c r="M53" s="195">
        <v>0.9</v>
      </c>
      <c r="N53" s="195">
        <v>1.1599999999999999</v>
      </c>
      <c r="O53" s="195">
        <v>0</v>
      </c>
      <c r="P53" s="195">
        <v>1.37</v>
      </c>
      <c r="Q53" s="195">
        <v>4.63</v>
      </c>
      <c r="R53" s="195">
        <v>0.27</v>
      </c>
      <c r="S53" s="195">
        <v>3.91</v>
      </c>
      <c r="T53" s="195">
        <v>0</v>
      </c>
      <c r="U53" s="195">
        <v>2.02</v>
      </c>
      <c r="V53" s="195">
        <v>0.14000000000000001</v>
      </c>
      <c r="W53" s="195">
        <v>1.62</v>
      </c>
      <c r="X53" s="195">
        <v>1.45</v>
      </c>
      <c r="Y53" s="195">
        <v>0</v>
      </c>
      <c r="Z53" s="195">
        <v>2.48</v>
      </c>
      <c r="AA53" s="195">
        <v>0.8</v>
      </c>
      <c r="AB53" s="195">
        <v>0</v>
      </c>
      <c r="AC53" s="195">
        <v>13.11</v>
      </c>
      <c r="AD53" s="195">
        <v>0</v>
      </c>
      <c r="AE53" s="195">
        <v>0</v>
      </c>
      <c r="AF53" s="195">
        <v>0</v>
      </c>
      <c r="AG53" s="195">
        <v>21.09</v>
      </c>
      <c r="AH53" s="195">
        <v>0</v>
      </c>
      <c r="AI53" s="195">
        <v>8.68</v>
      </c>
      <c r="AJ53" s="195">
        <v>0</v>
      </c>
      <c r="AK53" s="195">
        <v>88.64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12.24</v>
      </c>
      <c r="E54" s="195">
        <v>0</v>
      </c>
      <c r="F54" s="195">
        <v>0</v>
      </c>
      <c r="G54" s="195">
        <v>20.49</v>
      </c>
      <c r="H54" s="195">
        <v>0</v>
      </c>
      <c r="I54" s="195">
        <v>18.829999999999998</v>
      </c>
      <c r="J54" s="195">
        <v>6.73</v>
      </c>
      <c r="K54" s="195">
        <v>7.41</v>
      </c>
      <c r="L54" s="195">
        <v>160.85</v>
      </c>
      <c r="M54" s="195">
        <v>0.9</v>
      </c>
      <c r="N54" s="195">
        <v>1.1599999999999999</v>
      </c>
      <c r="O54" s="195">
        <v>0</v>
      </c>
      <c r="P54" s="195">
        <v>1.37</v>
      </c>
      <c r="Q54" s="195">
        <v>4.63</v>
      </c>
      <c r="R54" s="195">
        <v>0.27</v>
      </c>
      <c r="S54" s="195">
        <v>3.91</v>
      </c>
      <c r="T54" s="195">
        <v>0</v>
      </c>
      <c r="U54" s="195">
        <v>2.02</v>
      </c>
      <c r="V54" s="195">
        <v>0.14000000000000001</v>
      </c>
      <c r="W54" s="195">
        <v>1.62</v>
      </c>
      <c r="X54" s="195">
        <v>1.45</v>
      </c>
      <c r="Y54" s="195">
        <v>0</v>
      </c>
      <c r="Z54" s="195">
        <v>2.48</v>
      </c>
      <c r="AA54" s="195">
        <v>0.8</v>
      </c>
      <c r="AB54" s="195">
        <v>0</v>
      </c>
      <c r="AC54" s="195">
        <v>13.11</v>
      </c>
      <c r="AD54" s="195">
        <v>0</v>
      </c>
      <c r="AE54" s="195">
        <v>0</v>
      </c>
      <c r="AF54" s="195">
        <v>0</v>
      </c>
      <c r="AG54" s="195">
        <v>21.09</v>
      </c>
      <c r="AH54" s="195">
        <v>0</v>
      </c>
      <c r="AI54" s="195">
        <v>8.68</v>
      </c>
      <c r="AJ54" s="195">
        <v>0</v>
      </c>
      <c r="AK54" s="195">
        <v>88.64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12.24</v>
      </c>
      <c r="E55" s="195">
        <v>0</v>
      </c>
      <c r="F55" s="195">
        <v>0</v>
      </c>
      <c r="G55" s="195">
        <v>20.49</v>
      </c>
      <c r="H55" s="195">
        <v>0</v>
      </c>
      <c r="I55" s="195">
        <v>18.829999999999998</v>
      </c>
      <c r="J55" s="195">
        <v>6.73</v>
      </c>
      <c r="K55" s="195">
        <v>7.43</v>
      </c>
      <c r="L55" s="195">
        <v>228.73</v>
      </c>
      <c r="M55" s="195">
        <v>0.9</v>
      </c>
      <c r="N55" s="195">
        <v>1.1599999999999999</v>
      </c>
      <c r="O55" s="195">
        <v>0</v>
      </c>
      <c r="P55" s="195">
        <v>1.37</v>
      </c>
      <c r="Q55" s="195">
        <v>4.6399999999999997</v>
      </c>
      <c r="R55" s="195">
        <v>0.27</v>
      </c>
      <c r="S55" s="195">
        <v>3.97</v>
      </c>
      <c r="T55" s="195">
        <v>0</v>
      </c>
      <c r="U55" s="195">
        <v>2.02</v>
      </c>
      <c r="V55" s="195">
        <v>0.14000000000000001</v>
      </c>
      <c r="W55" s="195">
        <v>1.62</v>
      </c>
      <c r="X55" s="195">
        <v>1.45</v>
      </c>
      <c r="Y55" s="195">
        <v>0</v>
      </c>
      <c r="Z55" s="195">
        <v>2.58</v>
      </c>
      <c r="AA55" s="195">
        <v>0.8</v>
      </c>
      <c r="AB55" s="195">
        <v>0</v>
      </c>
      <c r="AC55" s="195">
        <v>13.11</v>
      </c>
      <c r="AD55" s="195">
        <v>0</v>
      </c>
      <c r="AE55" s="195">
        <v>0</v>
      </c>
      <c r="AF55" s="195">
        <v>0</v>
      </c>
      <c r="AG55" s="195">
        <v>21.09</v>
      </c>
      <c r="AH55" s="195">
        <v>0</v>
      </c>
      <c r="AI55" s="195">
        <v>8.68</v>
      </c>
      <c r="AJ55" s="195">
        <v>0</v>
      </c>
      <c r="AK55" s="195">
        <v>88.64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12.24</v>
      </c>
      <c r="E56" s="195">
        <v>0</v>
      </c>
      <c r="F56" s="195">
        <v>0</v>
      </c>
      <c r="G56" s="195">
        <v>20.49</v>
      </c>
      <c r="H56" s="195">
        <v>0</v>
      </c>
      <c r="I56" s="195">
        <v>18.829999999999998</v>
      </c>
      <c r="J56" s="195">
        <v>6.73</v>
      </c>
      <c r="K56" s="195">
        <v>7.43</v>
      </c>
      <c r="L56" s="195">
        <v>254.43</v>
      </c>
      <c r="M56" s="195">
        <v>0.9</v>
      </c>
      <c r="N56" s="195">
        <v>1.1599999999999999</v>
      </c>
      <c r="O56" s="195">
        <v>0</v>
      </c>
      <c r="P56" s="195">
        <v>1.37</v>
      </c>
      <c r="Q56" s="195">
        <v>4.6399999999999997</v>
      </c>
      <c r="R56" s="195">
        <v>0.27</v>
      </c>
      <c r="S56" s="195">
        <v>3.97</v>
      </c>
      <c r="T56" s="195">
        <v>0</v>
      </c>
      <c r="U56" s="195">
        <v>2.02</v>
      </c>
      <c r="V56" s="195">
        <v>0.14000000000000001</v>
      </c>
      <c r="W56" s="195">
        <v>1.62</v>
      </c>
      <c r="X56" s="195">
        <v>1.45</v>
      </c>
      <c r="Y56" s="195">
        <v>0</v>
      </c>
      <c r="Z56" s="195">
        <v>2.58</v>
      </c>
      <c r="AA56" s="195">
        <v>0.8</v>
      </c>
      <c r="AB56" s="195">
        <v>0</v>
      </c>
      <c r="AC56" s="195">
        <v>13.11</v>
      </c>
      <c r="AD56" s="195">
        <v>0</v>
      </c>
      <c r="AE56" s="195">
        <v>0</v>
      </c>
      <c r="AF56" s="195">
        <v>0</v>
      </c>
      <c r="AG56" s="195">
        <v>21.09</v>
      </c>
      <c r="AH56" s="195">
        <v>0</v>
      </c>
      <c r="AI56" s="195">
        <v>8.68</v>
      </c>
      <c r="AJ56" s="195">
        <v>0</v>
      </c>
      <c r="AK56" s="195">
        <v>88.64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12.24</v>
      </c>
      <c r="E57" s="195">
        <v>0</v>
      </c>
      <c r="F57" s="195">
        <v>0</v>
      </c>
      <c r="G57" s="195">
        <v>20.49</v>
      </c>
      <c r="H57" s="195">
        <v>0</v>
      </c>
      <c r="I57" s="195">
        <v>18.829999999999998</v>
      </c>
      <c r="J57" s="195">
        <v>6.73</v>
      </c>
      <c r="K57" s="195">
        <v>7.43</v>
      </c>
      <c r="L57" s="195">
        <v>254.39</v>
      </c>
      <c r="M57" s="195">
        <v>0.9</v>
      </c>
      <c r="N57" s="195">
        <v>1.1599999999999999</v>
      </c>
      <c r="O57" s="195">
        <v>0</v>
      </c>
      <c r="P57" s="195">
        <v>1.37</v>
      </c>
      <c r="Q57" s="195">
        <v>4.63</v>
      </c>
      <c r="R57" s="195">
        <v>0.28000000000000003</v>
      </c>
      <c r="S57" s="195">
        <v>3.95</v>
      </c>
      <c r="T57" s="195">
        <v>0</v>
      </c>
      <c r="U57" s="195">
        <v>2.0499999999999998</v>
      </c>
      <c r="V57" s="195">
        <v>0.45</v>
      </c>
      <c r="W57" s="195">
        <v>1.62</v>
      </c>
      <c r="X57" s="195">
        <v>1.71</v>
      </c>
      <c r="Y57" s="195">
        <v>0</v>
      </c>
      <c r="Z57" s="195">
        <v>2.58</v>
      </c>
      <c r="AA57" s="195">
        <v>0.8</v>
      </c>
      <c r="AB57" s="195">
        <v>0</v>
      </c>
      <c r="AC57" s="195">
        <v>13.11</v>
      </c>
      <c r="AD57" s="195">
        <v>0</v>
      </c>
      <c r="AE57" s="195">
        <v>0</v>
      </c>
      <c r="AF57" s="195">
        <v>0</v>
      </c>
      <c r="AG57" s="195">
        <v>21.09</v>
      </c>
      <c r="AH57" s="195">
        <v>0</v>
      </c>
      <c r="AI57" s="195">
        <v>8.68</v>
      </c>
      <c r="AJ57" s="195">
        <v>0</v>
      </c>
      <c r="AK57" s="195">
        <v>88.64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12.24</v>
      </c>
      <c r="E58" s="195">
        <v>0</v>
      </c>
      <c r="F58" s="195">
        <v>0</v>
      </c>
      <c r="G58" s="195">
        <v>20.49</v>
      </c>
      <c r="H58" s="195">
        <v>0</v>
      </c>
      <c r="I58" s="195">
        <v>18.829999999999998</v>
      </c>
      <c r="J58" s="195">
        <v>6.73</v>
      </c>
      <c r="K58" s="195">
        <v>7.43</v>
      </c>
      <c r="L58" s="195">
        <v>254.39</v>
      </c>
      <c r="M58" s="195">
        <v>0.9</v>
      </c>
      <c r="N58" s="195">
        <v>1.1599999999999999</v>
      </c>
      <c r="O58" s="195">
        <v>0</v>
      </c>
      <c r="P58" s="195">
        <v>1.37</v>
      </c>
      <c r="Q58" s="195">
        <v>4.63</v>
      </c>
      <c r="R58" s="195">
        <v>0.28000000000000003</v>
      </c>
      <c r="S58" s="195">
        <v>3.95</v>
      </c>
      <c r="T58" s="195">
        <v>0</v>
      </c>
      <c r="U58" s="195">
        <v>2.0299999999999998</v>
      </c>
      <c r="V58" s="195">
        <v>0.63</v>
      </c>
      <c r="W58" s="195">
        <v>1.62</v>
      </c>
      <c r="X58" s="195">
        <v>1.45</v>
      </c>
      <c r="Y58" s="195">
        <v>0</v>
      </c>
      <c r="Z58" s="195">
        <v>2.58</v>
      </c>
      <c r="AA58" s="195">
        <v>0.8</v>
      </c>
      <c r="AB58" s="195">
        <v>0</v>
      </c>
      <c r="AC58" s="195">
        <v>13.11</v>
      </c>
      <c r="AD58" s="195">
        <v>0</v>
      </c>
      <c r="AE58" s="195">
        <v>0</v>
      </c>
      <c r="AF58" s="195">
        <v>0</v>
      </c>
      <c r="AG58" s="195">
        <v>21.09</v>
      </c>
      <c r="AH58" s="195">
        <v>0</v>
      </c>
      <c r="AI58" s="195">
        <v>8.68</v>
      </c>
      <c r="AJ58" s="195">
        <v>0</v>
      </c>
      <c r="AK58" s="195">
        <v>88.64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11.92</v>
      </c>
      <c r="E59" s="195">
        <v>0</v>
      </c>
      <c r="F59" s="195">
        <v>0</v>
      </c>
      <c r="G59" s="195">
        <v>20.49</v>
      </c>
      <c r="H59" s="195">
        <v>0</v>
      </c>
      <c r="I59" s="195">
        <v>18.829999999999998</v>
      </c>
      <c r="J59" s="195">
        <v>6.73</v>
      </c>
      <c r="K59" s="195">
        <v>7.43</v>
      </c>
      <c r="L59" s="195">
        <v>254.39</v>
      </c>
      <c r="M59" s="195">
        <v>0.9</v>
      </c>
      <c r="N59" s="195">
        <v>1.1599999999999999</v>
      </c>
      <c r="O59" s="195">
        <v>0</v>
      </c>
      <c r="P59" s="195">
        <v>1.37</v>
      </c>
      <c r="Q59" s="195">
        <v>4.63</v>
      </c>
      <c r="R59" s="195">
        <v>0.28000000000000003</v>
      </c>
      <c r="S59" s="195">
        <v>3.95</v>
      </c>
      <c r="T59" s="195">
        <v>0</v>
      </c>
      <c r="U59" s="195">
        <v>2.0299999999999998</v>
      </c>
      <c r="V59" s="195">
        <v>0.82</v>
      </c>
      <c r="W59" s="195">
        <v>1.62</v>
      </c>
      <c r="X59" s="195">
        <v>1.45</v>
      </c>
      <c r="Y59" s="195">
        <v>0</v>
      </c>
      <c r="Z59" s="195">
        <v>2.58</v>
      </c>
      <c r="AA59" s="195">
        <v>0.8</v>
      </c>
      <c r="AB59" s="195">
        <v>0</v>
      </c>
      <c r="AC59" s="195">
        <v>13.46</v>
      </c>
      <c r="AD59" s="195">
        <v>0</v>
      </c>
      <c r="AE59" s="195">
        <v>0</v>
      </c>
      <c r="AF59" s="195">
        <v>0</v>
      </c>
      <c r="AG59" s="195">
        <v>21.09</v>
      </c>
      <c r="AH59" s="195">
        <v>0</v>
      </c>
      <c r="AI59" s="195">
        <v>8.68</v>
      </c>
      <c r="AJ59" s="195">
        <v>0</v>
      </c>
      <c r="AK59" s="195">
        <v>88.64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11.92</v>
      </c>
      <c r="E60" s="195">
        <v>0</v>
      </c>
      <c r="F60" s="195">
        <v>0</v>
      </c>
      <c r="G60" s="195">
        <v>20.49</v>
      </c>
      <c r="H60" s="195">
        <v>0</v>
      </c>
      <c r="I60" s="195">
        <v>18.829999999999998</v>
      </c>
      <c r="J60" s="195">
        <v>6.73</v>
      </c>
      <c r="K60" s="195">
        <v>7.43</v>
      </c>
      <c r="L60" s="195">
        <v>230.02</v>
      </c>
      <c r="M60" s="195">
        <v>0.9</v>
      </c>
      <c r="N60" s="195">
        <v>1.1599999999999999</v>
      </c>
      <c r="O60" s="195">
        <v>0</v>
      </c>
      <c r="P60" s="195">
        <v>1.37</v>
      </c>
      <c r="Q60" s="195">
        <v>4.63</v>
      </c>
      <c r="R60" s="195">
        <v>0.28000000000000003</v>
      </c>
      <c r="S60" s="195">
        <v>3.95</v>
      </c>
      <c r="T60" s="195">
        <v>0</v>
      </c>
      <c r="U60" s="195">
        <v>2.0299999999999998</v>
      </c>
      <c r="V60" s="195">
        <v>0.98</v>
      </c>
      <c r="W60" s="195">
        <v>1.62</v>
      </c>
      <c r="X60" s="195">
        <v>1.45</v>
      </c>
      <c r="Y60" s="195">
        <v>0</v>
      </c>
      <c r="Z60" s="195">
        <v>2.58</v>
      </c>
      <c r="AA60" s="195">
        <v>0.8</v>
      </c>
      <c r="AB60" s="195">
        <v>0</v>
      </c>
      <c r="AC60" s="195">
        <v>13.46</v>
      </c>
      <c r="AD60" s="195">
        <v>0</v>
      </c>
      <c r="AE60" s="195">
        <v>0</v>
      </c>
      <c r="AF60" s="195">
        <v>0</v>
      </c>
      <c r="AG60" s="195">
        <v>21.09</v>
      </c>
      <c r="AH60" s="195">
        <v>0</v>
      </c>
      <c r="AI60" s="195">
        <v>8.68</v>
      </c>
      <c r="AJ60" s="195">
        <v>0</v>
      </c>
      <c r="AK60" s="195">
        <v>88.64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11.92</v>
      </c>
      <c r="E61" s="195">
        <v>0</v>
      </c>
      <c r="F61" s="195">
        <v>0</v>
      </c>
      <c r="G61" s="195">
        <v>20.49</v>
      </c>
      <c r="H61" s="195">
        <v>0</v>
      </c>
      <c r="I61" s="195">
        <v>18.829999999999998</v>
      </c>
      <c r="J61" s="195">
        <v>6.73</v>
      </c>
      <c r="K61" s="195">
        <v>7.43</v>
      </c>
      <c r="L61" s="195">
        <v>213.87</v>
      </c>
      <c r="M61" s="195">
        <v>0.9</v>
      </c>
      <c r="N61" s="195">
        <v>1.1599999999999999</v>
      </c>
      <c r="O61" s="195">
        <v>0</v>
      </c>
      <c r="P61" s="195">
        <v>1.37</v>
      </c>
      <c r="Q61" s="195">
        <v>4.63</v>
      </c>
      <c r="R61" s="195">
        <v>0.32</v>
      </c>
      <c r="S61" s="195">
        <v>3.95</v>
      </c>
      <c r="T61" s="195">
        <v>0</v>
      </c>
      <c r="U61" s="195">
        <v>2.0299999999999998</v>
      </c>
      <c r="V61" s="195">
        <v>0.18</v>
      </c>
      <c r="W61" s="195">
        <v>1.62</v>
      </c>
      <c r="X61" s="195">
        <v>1.45</v>
      </c>
      <c r="Y61" s="195">
        <v>0</v>
      </c>
      <c r="Z61" s="195">
        <v>1.6</v>
      </c>
      <c r="AA61" s="195">
        <v>0.8</v>
      </c>
      <c r="AB61" s="195">
        <v>0</v>
      </c>
      <c r="AC61" s="195">
        <v>13.46</v>
      </c>
      <c r="AD61" s="195">
        <v>0</v>
      </c>
      <c r="AE61" s="195">
        <v>0</v>
      </c>
      <c r="AF61" s="195">
        <v>0</v>
      </c>
      <c r="AG61" s="195">
        <v>21.09</v>
      </c>
      <c r="AH61" s="195">
        <v>0</v>
      </c>
      <c r="AI61" s="195">
        <v>8.68</v>
      </c>
      <c r="AJ61" s="195">
        <v>0</v>
      </c>
      <c r="AK61" s="195">
        <v>88.64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11.92</v>
      </c>
      <c r="E62" s="195">
        <v>0</v>
      </c>
      <c r="F62" s="195">
        <v>0</v>
      </c>
      <c r="G62" s="195">
        <v>20.49</v>
      </c>
      <c r="H62" s="195">
        <v>0</v>
      </c>
      <c r="I62" s="195">
        <v>18.829999999999998</v>
      </c>
      <c r="J62" s="195">
        <v>6.73</v>
      </c>
      <c r="K62" s="195">
        <v>7.43</v>
      </c>
      <c r="L62" s="195">
        <v>198.47</v>
      </c>
      <c r="M62" s="195">
        <v>0.9</v>
      </c>
      <c r="N62" s="195">
        <v>1.1599999999999999</v>
      </c>
      <c r="O62" s="195">
        <v>0</v>
      </c>
      <c r="P62" s="195">
        <v>1.37</v>
      </c>
      <c r="Q62" s="195">
        <v>4.63</v>
      </c>
      <c r="R62" s="195">
        <v>0.32</v>
      </c>
      <c r="S62" s="195">
        <v>3.95</v>
      </c>
      <c r="T62" s="195">
        <v>0</v>
      </c>
      <c r="U62" s="195">
        <v>2.0299999999999998</v>
      </c>
      <c r="V62" s="195">
        <v>0.18</v>
      </c>
      <c r="W62" s="195">
        <v>1.62</v>
      </c>
      <c r="X62" s="195">
        <v>1.45</v>
      </c>
      <c r="Y62" s="195">
        <v>0</v>
      </c>
      <c r="Z62" s="195">
        <v>1.6</v>
      </c>
      <c r="AA62" s="195">
        <v>0.8</v>
      </c>
      <c r="AB62" s="195">
        <v>0</v>
      </c>
      <c r="AC62" s="195">
        <v>13.46</v>
      </c>
      <c r="AD62" s="195">
        <v>0</v>
      </c>
      <c r="AE62" s="195">
        <v>0</v>
      </c>
      <c r="AF62" s="195">
        <v>0</v>
      </c>
      <c r="AG62" s="195">
        <v>21.09</v>
      </c>
      <c r="AH62" s="195">
        <v>0</v>
      </c>
      <c r="AI62" s="195">
        <v>8.68</v>
      </c>
      <c r="AJ62" s="195">
        <v>0</v>
      </c>
      <c r="AK62" s="195">
        <v>88.64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11.92</v>
      </c>
      <c r="E63" s="195">
        <v>0</v>
      </c>
      <c r="F63" s="195">
        <v>0</v>
      </c>
      <c r="G63" s="195">
        <v>20.49</v>
      </c>
      <c r="H63" s="195">
        <v>0</v>
      </c>
      <c r="I63" s="195">
        <v>18.829999999999998</v>
      </c>
      <c r="J63" s="195">
        <v>6.73</v>
      </c>
      <c r="K63" s="195">
        <v>7.43</v>
      </c>
      <c r="L63" s="195">
        <v>188.83</v>
      </c>
      <c r="M63" s="195">
        <v>0.9</v>
      </c>
      <c r="N63" s="195">
        <v>1.1599999999999999</v>
      </c>
      <c r="O63" s="195">
        <v>0</v>
      </c>
      <c r="P63" s="195">
        <v>1.37</v>
      </c>
      <c r="Q63" s="195">
        <v>4.63</v>
      </c>
      <c r="R63" s="195">
        <v>0.42</v>
      </c>
      <c r="S63" s="195">
        <v>3.95</v>
      </c>
      <c r="T63" s="195">
        <v>0</v>
      </c>
      <c r="U63" s="195">
        <v>2.0099999999999998</v>
      </c>
      <c r="V63" s="195">
        <v>0.18</v>
      </c>
      <c r="W63" s="195">
        <v>1.62</v>
      </c>
      <c r="X63" s="195">
        <v>1.55</v>
      </c>
      <c r="Y63" s="195">
        <v>0</v>
      </c>
      <c r="Z63" s="195">
        <v>1.6</v>
      </c>
      <c r="AA63" s="195">
        <v>0.8</v>
      </c>
      <c r="AB63" s="195">
        <v>0</v>
      </c>
      <c r="AC63" s="195">
        <v>13.46</v>
      </c>
      <c r="AD63" s="195">
        <v>0</v>
      </c>
      <c r="AE63" s="195">
        <v>0</v>
      </c>
      <c r="AF63" s="195">
        <v>0</v>
      </c>
      <c r="AG63" s="195">
        <v>21.09</v>
      </c>
      <c r="AH63" s="195">
        <v>0</v>
      </c>
      <c r="AI63" s="195">
        <v>8.68</v>
      </c>
      <c r="AJ63" s="195">
        <v>0</v>
      </c>
      <c r="AK63" s="195">
        <v>88.64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11.92</v>
      </c>
      <c r="E64" s="195">
        <v>0</v>
      </c>
      <c r="F64" s="195">
        <v>0</v>
      </c>
      <c r="G64" s="195">
        <v>20.49</v>
      </c>
      <c r="H64" s="195">
        <v>0</v>
      </c>
      <c r="I64" s="195">
        <v>18.829999999999998</v>
      </c>
      <c r="J64" s="195">
        <v>6.73</v>
      </c>
      <c r="K64" s="195">
        <v>7.43</v>
      </c>
      <c r="L64" s="195">
        <v>184.54</v>
      </c>
      <c r="M64" s="195">
        <v>0.9</v>
      </c>
      <c r="N64" s="195">
        <v>1.1599999999999999</v>
      </c>
      <c r="O64" s="195">
        <v>0</v>
      </c>
      <c r="P64" s="195">
        <v>1.37</v>
      </c>
      <c r="Q64" s="195">
        <v>4.63</v>
      </c>
      <c r="R64" s="195">
        <v>0.42</v>
      </c>
      <c r="S64" s="195">
        <v>3.95</v>
      </c>
      <c r="T64" s="195">
        <v>0</v>
      </c>
      <c r="U64" s="195">
        <v>1.97</v>
      </c>
      <c r="V64" s="195">
        <v>0.18</v>
      </c>
      <c r="W64" s="195">
        <v>1.62</v>
      </c>
      <c r="X64" s="195">
        <v>1.45</v>
      </c>
      <c r="Y64" s="195">
        <v>0</v>
      </c>
      <c r="Z64" s="195">
        <v>1.6</v>
      </c>
      <c r="AA64" s="195">
        <v>0.8</v>
      </c>
      <c r="AB64" s="195">
        <v>0</v>
      </c>
      <c r="AC64" s="195">
        <v>13.46</v>
      </c>
      <c r="AD64" s="195">
        <v>0</v>
      </c>
      <c r="AE64" s="195">
        <v>0</v>
      </c>
      <c r="AF64" s="195">
        <v>0</v>
      </c>
      <c r="AG64" s="195">
        <v>21.09</v>
      </c>
      <c r="AH64" s="195">
        <v>0</v>
      </c>
      <c r="AI64" s="195">
        <v>8.68</v>
      </c>
      <c r="AJ64" s="195">
        <v>0</v>
      </c>
      <c r="AK64" s="195">
        <v>88.64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11.92</v>
      </c>
      <c r="E65" s="195">
        <v>0</v>
      </c>
      <c r="F65" s="195">
        <v>0</v>
      </c>
      <c r="G65" s="195">
        <v>20.49</v>
      </c>
      <c r="H65" s="195">
        <v>0</v>
      </c>
      <c r="I65" s="195">
        <v>18.829999999999998</v>
      </c>
      <c r="J65" s="195">
        <v>6.73</v>
      </c>
      <c r="K65" s="195">
        <v>7.43</v>
      </c>
      <c r="L65" s="195">
        <v>197.51</v>
      </c>
      <c r="M65" s="195">
        <v>0.9</v>
      </c>
      <c r="N65" s="195">
        <v>1.1599999999999999</v>
      </c>
      <c r="O65" s="195">
        <v>0</v>
      </c>
      <c r="P65" s="195">
        <v>1.37</v>
      </c>
      <c r="Q65" s="195">
        <v>4.63</v>
      </c>
      <c r="R65" s="195">
        <v>0.42</v>
      </c>
      <c r="S65" s="195">
        <v>3.95</v>
      </c>
      <c r="T65" s="195">
        <v>0</v>
      </c>
      <c r="U65" s="195">
        <v>1.97</v>
      </c>
      <c r="V65" s="195">
        <v>0.36</v>
      </c>
      <c r="W65" s="195">
        <v>1.62</v>
      </c>
      <c r="X65" s="195">
        <v>1.45</v>
      </c>
      <c r="Y65" s="195">
        <v>0</v>
      </c>
      <c r="Z65" s="195">
        <v>6.41</v>
      </c>
      <c r="AA65" s="195">
        <v>0.8</v>
      </c>
      <c r="AB65" s="195">
        <v>0</v>
      </c>
      <c r="AC65" s="195">
        <v>13.46</v>
      </c>
      <c r="AD65" s="195">
        <v>0</v>
      </c>
      <c r="AE65" s="195">
        <v>0</v>
      </c>
      <c r="AF65" s="195">
        <v>0</v>
      </c>
      <c r="AG65" s="195">
        <v>21.09</v>
      </c>
      <c r="AH65" s="195">
        <v>0</v>
      </c>
      <c r="AI65" s="195">
        <v>8.68</v>
      </c>
      <c r="AJ65" s="195">
        <v>0</v>
      </c>
      <c r="AK65" s="195">
        <v>88.64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11.92</v>
      </c>
      <c r="E66" s="195">
        <v>0</v>
      </c>
      <c r="F66" s="195">
        <v>0</v>
      </c>
      <c r="G66" s="195">
        <v>20.49</v>
      </c>
      <c r="H66" s="195">
        <v>0</v>
      </c>
      <c r="I66" s="195">
        <v>18.829999999999998</v>
      </c>
      <c r="J66" s="195">
        <v>6.73</v>
      </c>
      <c r="K66" s="195">
        <v>7.43</v>
      </c>
      <c r="L66" s="195">
        <v>206.02</v>
      </c>
      <c r="M66" s="195">
        <v>0.9</v>
      </c>
      <c r="N66" s="195">
        <v>1.1599999999999999</v>
      </c>
      <c r="O66" s="195">
        <v>0</v>
      </c>
      <c r="P66" s="195">
        <v>1.37</v>
      </c>
      <c r="Q66" s="195">
        <v>4.63</v>
      </c>
      <c r="R66" s="195">
        <v>0.42</v>
      </c>
      <c r="S66" s="195">
        <v>3.95</v>
      </c>
      <c r="T66" s="195">
        <v>0</v>
      </c>
      <c r="U66" s="195">
        <v>1.97</v>
      </c>
      <c r="V66" s="195">
        <v>0.36</v>
      </c>
      <c r="W66" s="195">
        <v>1.62</v>
      </c>
      <c r="X66" s="195">
        <v>1.45</v>
      </c>
      <c r="Y66" s="195">
        <v>0</v>
      </c>
      <c r="Z66" s="195">
        <v>2.4900000000000002</v>
      </c>
      <c r="AA66" s="195">
        <v>0.8</v>
      </c>
      <c r="AB66" s="195">
        <v>0</v>
      </c>
      <c r="AC66" s="195">
        <v>13.46</v>
      </c>
      <c r="AD66" s="195">
        <v>0</v>
      </c>
      <c r="AE66" s="195">
        <v>0</v>
      </c>
      <c r="AF66" s="195">
        <v>0</v>
      </c>
      <c r="AG66" s="195">
        <v>21.09</v>
      </c>
      <c r="AH66" s="195">
        <v>0</v>
      </c>
      <c r="AI66" s="195">
        <v>8.68</v>
      </c>
      <c r="AJ66" s="195">
        <v>0</v>
      </c>
      <c r="AK66" s="195">
        <v>88.64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11.92</v>
      </c>
      <c r="E67" s="195">
        <v>0</v>
      </c>
      <c r="F67" s="195">
        <v>0</v>
      </c>
      <c r="G67" s="195">
        <v>20.49</v>
      </c>
      <c r="H67" s="195">
        <v>0</v>
      </c>
      <c r="I67" s="195">
        <v>18.829999999999998</v>
      </c>
      <c r="J67" s="195">
        <v>6.73</v>
      </c>
      <c r="K67" s="195">
        <v>7.42</v>
      </c>
      <c r="L67" s="195">
        <v>209.29</v>
      </c>
      <c r="M67" s="195">
        <v>0.9</v>
      </c>
      <c r="N67" s="195">
        <v>1.1599999999999999</v>
      </c>
      <c r="O67" s="195">
        <v>0</v>
      </c>
      <c r="P67" s="195">
        <v>1.37</v>
      </c>
      <c r="Q67" s="195">
        <v>4.63</v>
      </c>
      <c r="R67" s="195">
        <v>0.42</v>
      </c>
      <c r="S67" s="195">
        <v>3.88</v>
      </c>
      <c r="T67" s="195">
        <v>0</v>
      </c>
      <c r="U67" s="195">
        <v>1.97</v>
      </c>
      <c r="V67" s="195">
        <v>0.45</v>
      </c>
      <c r="W67" s="195">
        <v>1.62</v>
      </c>
      <c r="X67" s="195">
        <v>1.45</v>
      </c>
      <c r="Y67" s="195">
        <v>0</v>
      </c>
      <c r="Z67" s="195">
        <v>2.4900000000000002</v>
      </c>
      <c r="AA67" s="195">
        <v>0.56000000000000005</v>
      </c>
      <c r="AB67" s="195">
        <v>0</v>
      </c>
      <c r="AC67" s="195">
        <v>13.46</v>
      </c>
      <c r="AD67" s="195">
        <v>0</v>
      </c>
      <c r="AE67" s="195">
        <v>0</v>
      </c>
      <c r="AF67" s="195">
        <v>0</v>
      </c>
      <c r="AG67" s="195">
        <v>21.09</v>
      </c>
      <c r="AH67" s="195">
        <v>0</v>
      </c>
      <c r="AI67" s="195">
        <v>8.68</v>
      </c>
      <c r="AJ67" s="195">
        <v>0</v>
      </c>
      <c r="AK67" s="195">
        <v>88.64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11.92</v>
      </c>
      <c r="E68" s="195">
        <v>0</v>
      </c>
      <c r="F68" s="195">
        <v>0</v>
      </c>
      <c r="G68" s="195">
        <v>20.49</v>
      </c>
      <c r="H68" s="195">
        <v>0</v>
      </c>
      <c r="I68" s="195">
        <v>18.829999999999998</v>
      </c>
      <c r="J68" s="195">
        <v>6.73</v>
      </c>
      <c r="K68" s="195">
        <v>7.42</v>
      </c>
      <c r="L68" s="195">
        <v>220.78</v>
      </c>
      <c r="M68" s="195">
        <v>0.9</v>
      </c>
      <c r="N68" s="195">
        <v>1.1599999999999999</v>
      </c>
      <c r="O68" s="195">
        <v>0</v>
      </c>
      <c r="P68" s="195">
        <v>1.37</v>
      </c>
      <c r="Q68" s="195">
        <v>4.63</v>
      </c>
      <c r="R68" s="195">
        <v>0.42</v>
      </c>
      <c r="S68" s="195">
        <v>3.88</v>
      </c>
      <c r="T68" s="195">
        <v>0</v>
      </c>
      <c r="U68" s="195">
        <v>1.97</v>
      </c>
      <c r="V68" s="195">
        <v>0.42</v>
      </c>
      <c r="W68" s="195">
        <v>1.62</v>
      </c>
      <c r="X68" s="195">
        <v>1.45</v>
      </c>
      <c r="Y68" s="195">
        <v>0</v>
      </c>
      <c r="Z68" s="195">
        <v>2.4900000000000002</v>
      </c>
      <c r="AA68" s="195">
        <v>0.56000000000000005</v>
      </c>
      <c r="AB68" s="195">
        <v>0</v>
      </c>
      <c r="AC68" s="195">
        <v>13.46</v>
      </c>
      <c r="AD68" s="195">
        <v>0</v>
      </c>
      <c r="AE68" s="195">
        <v>0</v>
      </c>
      <c r="AF68" s="195">
        <v>0</v>
      </c>
      <c r="AG68" s="195">
        <v>21.09</v>
      </c>
      <c r="AH68" s="195">
        <v>0</v>
      </c>
      <c r="AI68" s="195">
        <v>8.68</v>
      </c>
      <c r="AJ68" s="195">
        <v>0</v>
      </c>
      <c r="AK68" s="195">
        <v>88.64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11.92</v>
      </c>
      <c r="E69" s="195">
        <v>0</v>
      </c>
      <c r="F69" s="195">
        <v>0</v>
      </c>
      <c r="G69" s="195">
        <v>20.49</v>
      </c>
      <c r="H69" s="195">
        <v>0</v>
      </c>
      <c r="I69" s="195">
        <v>18.829999999999998</v>
      </c>
      <c r="J69" s="195">
        <v>6.73</v>
      </c>
      <c r="K69" s="195">
        <v>7.47</v>
      </c>
      <c r="L69" s="195">
        <v>222.71</v>
      </c>
      <c r="M69" s="195">
        <v>0.9</v>
      </c>
      <c r="N69" s="195">
        <v>1.1599999999999999</v>
      </c>
      <c r="O69" s="195">
        <v>0</v>
      </c>
      <c r="P69" s="195">
        <v>1.37</v>
      </c>
      <c r="Q69" s="195">
        <v>4.63</v>
      </c>
      <c r="R69" s="195">
        <v>0.42</v>
      </c>
      <c r="S69" s="195">
        <v>4.4800000000000004</v>
      </c>
      <c r="T69" s="195">
        <v>0</v>
      </c>
      <c r="U69" s="195">
        <v>1.97</v>
      </c>
      <c r="V69" s="195">
        <v>0.42</v>
      </c>
      <c r="W69" s="195">
        <v>1.61</v>
      </c>
      <c r="X69" s="195">
        <v>1.45</v>
      </c>
      <c r="Y69" s="195">
        <v>0</v>
      </c>
      <c r="Z69" s="195">
        <v>2.4900000000000002</v>
      </c>
      <c r="AA69" s="195">
        <v>0.8</v>
      </c>
      <c r="AB69" s="195">
        <v>0</v>
      </c>
      <c r="AC69" s="195">
        <v>13.46</v>
      </c>
      <c r="AD69" s="195">
        <v>0</v>
      </c>
      <c r="AE69" s="195">
        <v>0</v>
      </c>
      <c r="AF69" s="195">
        <v>0</v>
      </c>
      <c r="AG69" s="195">
        <v>21.09</v>
      </c>
      <c r="AH69" s="195">
        <v>0</v>
      </c>
      <c r="AI69" s="195">
        <v>8.68</v>
      </c>
      <c r="AJ69" s="195">
        <v>0</v>
      </c>
      <c r="AK69" s="195">
        <v>88.64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11.92</v>
      </c>
      <c r="E70" s="195">
        <v>0</v>
      </c>
      <c r="F70" s="195">
        <v>0</v>
      </c>
      <c r="G70" s="195">
        <v>20.49</v>
      </c>
      <c r="H70" s="195">
        <v>0</v>
      </c>
      <c r="I70" s="195">
        <v>18.829999999999998</v>
      </c>
      <c r="J70" s="195">
        <v>6.73</v>
      </c>
      <c r="K70" s="195">
        <v>7.47</v>
      </c>
      <c r="L70" s="195">
        <v>231.84</v>
      </c>
      <c r="M70" s="195">
        <v>0.9</v>
      </c>
      <c r="N70" s="195">
        <v>1.1599999999999999</v>
      </c>
      <c r="O70" s="195">
        <v>0</v>
      </c>
      <c r="P70" s="195">
        <v>1.37</v>
      </c>
      <c r="Q70" s="195">
        <v>4.63</v>
      </c>
      <c r="R70" s="195">
        <v>0.42</v>
      </c>
      <c r="S70" s="195">
        <v>4.4800000000000004</v>
      </c>
      <c r="T70" s="195">
        <v>0</v>
      </c>
      <c r="U70" s="195">
        <v>1.97</v>
      </c>
      <c r="V70" s="195">
        <v>0.42</v>
      </c>
      <c r="W70" s="195">
        <v>1.61</v>
      </c>
      <c r="X70" s="195">
        <v>1.45</v>
      </c>
      <c r="Y70" s="195">
        <v>0</v>
      </c>
      <c r="Z70" s="195">
        <v>2.4900000000000002</v>
      </c>
      <c r="AA70" s="195">
        <v>0.8</v>
      </c>
      <c r="AB70" s="195">
        <v>0</v>
      </c>
      <c r="AC70" s="195">
        <v>13.46</v>
      </c>
      <c r="AD70" s="195">
        <v>0</v>
      </c>
      <c r="AE70" s="195">
        <v>0</v>
      </c>
      <c r="AF70" s="195">
        <v>0</v>
      </c>
      <c r="AG70" s="195">
        <v>21.09</v>
      </c>
      <c r="AH70" s="195">
        <v>0</v>
      </c>
      <c r="AI70" s="195">
        <v>8.68</v>
      </c>
      <c r="AJ70" s="195">
        <v>0</v>
      </c>
      <c r="AK70" s="195">
        <v>88.64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11.92</v>
      </c>
      <c r="E71" s="195">
        <v>0</v>
      </c>
      <c r="F71" s="195">
        <v>0</v>
      </c>
      <c r="G71" s="195">
        <v>20.49</v>
      </c>
      <c r="H71" s="195">
        <v>0</v>
      </c>
      <c r="I71" s="195">
        <v>18.829999999999998</v>
      </c>
      <c r="J71" s="195">
        <v>6.73</v>
      </c>
      <c r="K71" s="195">
        <v>7.47</v>
      </c>
      <c r="L71" s="195">
        <v>242.98</v>
      </c>
      <c r="M71" s="195">
        <v>0.9</v>
      </c>
      <c r="N71" s="195">
        <v>1.1599999999999999</v>
      </c>
      <c r="O71" s="195">
        <v>0</v>
      </c>
      <c r="P71" s="195">
        <v>1.37</v>
      </c>
      <c r="Q71" s="195">
        <v>4.63</v>
      </c>
      <c r="R71" s="195">
        <v>0.42</v>
      </c>
      <c r="S71" s="195">
        <v>6.16</v>
      </c>
      <c r="T71" s="195">
        <v>0</v>
      </c>
      <c r="U71" s="195">
        <v>1.97</v>
      </c>
      <c r="V71" s="195">
        <v>0.42</v>
      </c>
      <c r="W71" s="195">
        <v>1.61</v>
      </c>
      <c r="X71" s="195">
        <v>1.45</v>
      </c>
      <c r="Y71" s="195">
        <v>0</v>
      </c>
      <c r="Z71" s="195">
        <v>2.4900000000000002</v>
      </c>
      <c r="AA71" s="195">
        <v>0.8</v>
      </c>
      <c r="AB71" s="195">
        <v>0</v>
      </c>
      <c r="AC71" s="195">
        <v>13.46</v>
      </c>
      <c r="AD71" s="195">
        <v>0</v>
      </c>
      <c r="AE71" s="195">
        <v>0</v>
      </c>
      <c r="AF71" s="195">
        <v>0</v>
      </c>
      <c r="AG71" s="195">
        <v>21.09</v>
      </c>
      <c r="AH71" s="195">
        <v>0</v>
      </c>
      <c r="AI71" s="195">
        <v>8.68</v>
      </c>
      <c r="AJ71" s="195">
        <v>0</v>
      </c>
      <c r="AK71" s="195">
        <v>88.64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11.92</v>
      </c>
      <c r="E72" s="195">
        <v>0</v>
      </c>
      <c r="F72" s="195">
        <v>0</v>
      </c>
      <c r="G72" s="195">
        <v>20.49</v>
      </c>
      <c r="H72" s="195">
        <v>0</v>
      </c>
      <c r="I72" s="195">
        <v>18.829999999999998</v>
      </c>
      <c r="J72" s="195">
        <v>6.73</v>
      </c>
      <c r="K72" s="195">
        <v>7.47</v>
      </c>
      <c r="L72" s="195">
        <v>249.68</v>
      </c>
      <c r="M72" s="195">
        <v>0.9</v>
      </c>
      <c r="N72" s="195">
        <v>1.1599999999999999</v>
      </c>
      <c r="O72" s="195">
        <v>0</v>
      </c>
      <c r="P72" s="195">
        <v>1.37</v>
      </c>
      <c r="Q72" s="195">
        <v>4.63</v>
      </c>
      <c r="R72" s="195">
        <v>0.42</v>
      </c>
      <c r="S72" s="195">
        <v>6.16</v>
      </c>
      <c r="T72" s="195">
        <v>0</v>
      </c>
      <c r="U72" s="195">
        <v>1.97</v>
      </c>
      <c r="V72" s="195">
        <v>0.42</v>
      </c>
      <c r="W72" s="195">
        <v>1.61</v>
      </c>
      <c r="X72" s="195">
        <v>1.45</v>
      </c>
      <c r="Y72" s="195">
        <v>0</v>
      </c>
      <c r="Z72" s="195">
        <v>2.4900000000000002</v>
      </c>
      <c r="AA72" s="195">
        <v>0.8</v>
      </c>
      <c r="AB72" s="195">
        <v>0</v>
      </c>
      <c r="AC72" s="195">
        <v>13.46</v>
      </c>
      <c r="AD72" s="195">
        <v>0</v>
      </c>
      <c r="AE72" s="195">
        <v>0</v>
      </c>
      <c r="AF72" s="195">
        <v>0</v>
      </c>
      <c r="AG72" s="195">
        <v>21.09</v>
      </c>
      <c r="AH72" s="195">
        <v>0</v>
      </c>
      <c r="AI72" s="195">
        <v>8.68</v>
      </c>
      <c r="AJ72" s="195">
        <v>0</v>
      </c>
      <c r="AK72" s="195">
        <v>88.64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11.92</v>
      </c>
      <c r="E73" s="195">
        <v>0</v>
      </c>
      <c r="F73" s="195">
        <v>0</v>
      </c>
      <c r="G73" s="195">
        <v>20.49</v>
      </c>
      <c r="H73" s="195">
        <v>0</v>
      </c>
      <c r="I73" s="195">
        <v>18.829999999999998</v>
      </c>
      <c r="J73" s="195">
        <v>6.73</v>
      </c>
      <c r="K73" s="195">
        <v>7.47</v>
      </c>
      <c r="L73" s="195">
        <v>257.64999999999998</v>
      </c>
      <c r="M73" s="195">
        <v>0.9</v>
      </c>
      <c r="N73" s="195">
        <v>1.1599999999999999</v>
      </c>
      <c r="O73" s="195">
        <v>0</v>
      </c>
      <c r="P73" s="195">
        <v>1.37</v>
      </c>
      <c r="Q73" s="195">
        <v>4.63</v>
      </c>
      <c r="R73" s="195">
        <v>0.42</v>
      </c>
      <c r="S73" s="195">
        <v>6.16</v>
      </c>
      <c r="T73" s="195">
        <v>0</v>
      </c>
      <c r="U73" s="195">
        <v>2.04</v>
      </c>
      <c r="V73" s="195">
        <v>0.2</v>
      </c>
      <c r="W73" s="195">
        <v>1.61</v>
      </c>
      <c r="X73" s="195">
        <v>1.45</v>
      </c>
      <c r="Y73" s="195">
        <v>0</v>
      </c>
      <c r="Z73" s="195">
        <v>2.4900000000000002</v>
      </c>
      <c r="AA73" s="195">
        <v>0.82</v>
      </c>
      <c r="AB73" s="195">
        <v>0</v>
      </c>
      <c r="AC73" s="195">
        <v>13.46</v>
      </c>
      <c r="AD73" s="195">
        <v>0</v>
      </c>
      <c r="AE73" s="195">
        <v>0</v>
      </c>
      <c r="AF73" s="195">
        <v>0</v>
      </c>
      <c r="AG73" s="195">
        <v>21.09</v>
      </c>
      <c r="AH73" s="195">
        <v>0</v>
      </c>
      <c r="AI73" s="195">
        <v>8.68</v>
      </c>
      <c r="AJ73" s="195">
        <v>0</v>
      </c>
      <c r="AK73" s="195">
        <v>88.64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11.92</v>
      </c>
      <c r="E74" s="195">
        <v>0</v>
      </c>
      <c r="F74" s="195">
        <v>0</v>
      </c>
      <c r="G74" s="195">
        <v>20.49</v>
      </c>
      <c r="H74" s="195">
        <v>0</v>
      </c>
      <c r="I74" s="195">
        <v>18.829999999999998</v>
      </c>
      <c r="J74" s="195">
        <v>6.73</v>
      </c>
      <c r="K74" s="195">
        <v>7.47</v>
      </c>
      <c r="L74" s="195">
        <v>257.64999999999998</v>
      </c>
      <c r="M74" s="195">
        <v>0.9</v>
      </c>
      <c r="N74" s="195">
        <v>1.1599999999999999</v>
      </c>
      <c r="O74" s="195">
        <v>0</v>
      </c>
      <c r="P74" s="195">
        <v>1.37</v>
      </c>
      <c r="Q74" s="195">
        <v>4.63</v>
      </c>
      <c r="R74" s="195">
        <v>0.42</v>
      </c>
      <c r="S74" s="195">
        <v>6.16</v>
      </c>
      <c r="T74" s="195">
        <v>0</v>
      </c>
      <c r="U74" s="195">
        <v>2.04</v>
      </c>
      <c r="V74" s="195">
        <v>0.2</v>
      </c>
      <c r="W74" s="195">
        <v>1.61</v>
      </c>
      <c r="X74" s="195">
        <v>1.45</v>
      </c>
      <c r="Y74" s="195">
        <v>0</v>
      </c>
      <c r="Z74" s="195">
        <v>2.4900000000000002</v>
      </c>
      <c r="AA74" s="195">
        <v>0.82</v>
      </c>
      <c r="AB74" s="195">
        <v>0</v>
      </c>
      <c r="AC74" s="195">
        <v>13.46</v>
      </c>
      <c r="AD74" s="195">
        <v>0</v>
      </c>
      <c r="AE74" s="195">
        <v>0</v>
      </c>
      <c r="AF74" s="195">
        <v>0</v>
      </c>
      <c r="AG74" s="195">
        <v>21.09</v>
      </c>
      <c r="AH74" s="195">
        <v>0</v>
      </c>
      <c r="AI74" s="195">
        <v>8.68</v>
      </c>
      <c r="AJ74" s="195">
        <v>0</v>
      </c>
      <c r="AK74" s="195">
        <v>88.64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12.56</v>
      </c>
      <c r="E75" s="195">
        <v>0</v>
      </c>
      <c r="F75" s="195">
        <v>0</v>
      </c>
      <c r="G75" s="195">
        <v>20.49</v>
      </c>
      <c r="H75" s="195">
        <v>0</v>
      </c>
      <c r="I75" s="195">
        <v>18.829999999999998</v>
      </c>
      <c r="J75" s="195">
        <v>6.73</v>
      </c>
      <c r="K75" s="195">
        <v>7.47</v>
      </c>
      <c r="L75" s="195">
        <v>257.64999999999998</v>
      </c>
      <c r="M75" s="195">
        <v>0.9</v>
      </c>
      <c r="N75" s="195">
        <v>1.1599999999999999</v>
      </c>
      <c r="O75" s="195">
        <v>0</v>
      </c>
      <c r="P75" s="195">
        <v>1.37</v>
      </c>
      <c r="Q75" s="195">
        <v>4.63</v>
      </c>
      <c r="R75" s="195">
        <v>0.42</v>
      </c>
      <c r="S75" s="195">
        <v>6.16</v>
      </c>
      <c r="T75" s="195">
        <v>0</v>
      </c>
      <c r="U75" s="195">
        <v>2.04</v>
      </c>
      <c r="V75" s="195">
        <v>0.2</v>
      </c>
      <c r="W75" s="195">
        <v>0</v>
      </c>
      <c r="X75" s="195">
        <v>1.45</v>
      </c>
      <c r="Y75" s="195">
        <v>0</v>
      </c>
      <c r="Z75" s="195">
        <v>2.4900000000000002</v>
      </c>
      <c r="AA75" s="195">
        <v>0.82</v>
      </c>
      <c r="AB75" s="195">
        <v>0</v>
      </c>
      <c r="AC75" s="195">
        <v>13.11</v>
      </c>
      <c r="AD75" s="195">
        <v>0</v>
      </c>
      <c r="AE75" s="195">
        <v>0</v>
      </c>
      <c r="AF75" s="195">
        <v>0</v>
      </c>
      <c r="AG75" s="195">
        <v>21.09</v>
      </c>
      <c r="AH75" s="195">
        <v>0</v>
      </c>
      <c r="AI75" s="195">
        <v>8.68</v>
      </c>
      <c r="AJ75" s="195">
        <v>0</v>
      </c>
      <c r="AK75" s="195">
        <v>88.64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12.56</v>
      </c>
      <c r="E76" s="195">
        <v>0</v>
      </c>
      <c r="F76" s="195">
        <v>0</v>
      </c>
      <c r="G76" s="195">
        <v>20.49</v>
      </c>
      <c r="H76" s="195">
        <v>0</v>
      </c>
      <c r="I76" s="195">
        <v>18.829999999999998</v>
      </c>
      <c r="J76" s="195">
        <v>6.73</v>
      </c>
      <c r="K76" s="195">
        <v>7.47</v>
      </c>
      <c r="L76" s="195">
        <v>257.64999999999998</v>
      </c>
      <c r="M76" s="195">
        <v>0.9</v>
      </c>
      <c r="N76" s="195">
        <v>1.1599999999999999</v>
      </c>
      <c r="O76" s="195">
        <v>0</v>
      </c>
      <c r="P76" s="195">
        <v>1.37</v>
      </c>
      <c r="Q76" s="195">
        <v>4.63</v>
      </c>
      <c r="R76" s="195">
        <v>0.42</v>
      </c>
      <c r="S76" s="195">
        <v>6.16</v>
      </c>
      <c r="T76" s="195">
        <v>0</v>
      </c>
      <c r="U76" s="195">
        <v>2.04</v>
      </c>
      <c r="V76" s="195">
        <v>0.2</v>
      </c>
      <c r="W76" s="195">
        <v>0</v>
      </c>
      <c r="X76" s="195">
        <v>1.45</v>
      </c>
      <c r="Y76" s="195">
        <v>0</v>
      </c>
      <c r="Z76" s="195">
        <v>2.4900000000000002</v>
      </c>
      <c r="AA76" s="195">
        <v>0.82</v>
      </c>
      <c r="AB76" s="195">
        <v>0</v>
      </c>
      <c r="AC76" s="195">
        <v>13.11</v>
      </c>
      <c r="AD76" s="195">
        <v>0</v>
      </c>
      <c r="AE76" s="195">
        <v>0</v>
      </c>
      <c r="AF76" s="195">
        <v>0</v>
      </c>
      <c r="AG76" s="195">
        <v>21.09</v>
      </c>
      <c r="AH76" s="195">
        <v>0</v>
      </c>
      <c r="AI76" s="195">
        <v>8.68</v>
      </c>
      <c r="AJ76" s="195">
        <v>0</v>
      </c>
      <c r="AK76" s="195">
        <v>88.64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12.56</v>
      </c>
      <c r="E77" s="195">
        <v>0</v>
      </c>
      <c r="F77" s="195">
        <v>0</v>
      </c>
      <c r="G77" s="195">
        <v>20.49</v>
      </c>
      <c r="H77" s="195">
        <v>0</v>
      </c>
      <c r="I77" s="195">
        <v>18.829999999999998</v>
      </c>
      <c r="J77" s="195">
        <v>6.73</v>
      </c>
      <c r="K77" s="195">
        <v>7.47</v>
      </c>
      <c r="L77" s="195">
        <v>257.64999999999998</v>
      </c>
      <c r="M77" s="195">
        <v>0.9</v>
      </c>
      <c r="N77" s="195">
        <v>1.1599999999999999</v>
      </c>
      <c r="O77" s="195">
        <v>0</v>
      </c>
      <c r="P77" s="195">
        <v>1.37</v>
      </c>
      <c r="Q77" s="195">
        <v>4.63</v>
      </c>
      <c r="R77" s="195">
        <v>0.42</v>
      </c>
      <c r="S77" s="195">
        <v>6.16</v>
      </c>
      <c r="T77" s="195">
        <v>0</v>
      </c>
      <c r="U77" s="195">
        <v>2.04</v>
      </c>
      <c r="V77" s="195">
        <v>0.2</v>
      </c>
      <c r="W77" s="195">
        <v>0.42</v>
      </c>
      <c r="X77" s="195">
        <v>1.45</v>
      </c>
      <c r="Y77" s="195">
        <v>0</v>
      </c>
      <c r="Z77" s="195">
        <v>2.4900000000000002</v>
      </c>
      <c r="AA77" s="195">
        <v>0.8</v>
      </c>
      <c r="AB77" s="195">
        <v>0</v>
      </c>
      <c r="AC77" s="195">
        <v>13.11</v>
      </c>
      <c r="AD77" s="195">
        <v>0</v>
      </c>
      <c r="AE77" s="195">
        <v>0</v>
      </c>
      <c r="AF77" s="195">
        <v>0</v>
      </c>
      <c r="AG77" s="195">
        <v>21.09</v>
      </c>
      <c r="AH77" s="195">
        <v>0</v>
      </c>
      <c r="AI77" s="195">
        <v>8.68</v>
      </c>
      <c r="AJ77" s="195">
        <v>0</v>
      </c>
      <c r="AK77" s="195">
        <v>88.64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12.56</v>
      </c>
      <c r="E78" s="195">
        <v>0</v>
      </c>
      <c r="F78" s="195">
        <v>0</v>
      </c>
      <c r="G78" s="195">
        <v>20.49</v>
      </c>
      <c r="H78" s="195">
        <v>0</v>
      </c>
      <c r="I78" s="195">
        <v>18.829999999999998</v>
      </c>
      <c r="J78" s="195">
        <v>6.73</v>
      </c>
      <c r="K78" s="195">
        <v>7.47</v>
      </c>
      <c r="L78" s="195">
        <v>257.64999999999998</v>
      </c>
      <c r="M78" s="195">
        <v>0.9</v>
      </c>
      <c r="N78" s="195">
        <v>1.1599999999999999</v>
      </c>
      <c r="O78" s="195">
        <v>0</v>
      </c>
      <c r="P78" s="195">
        <v>1.37</v>
      </c>
      <c r="Q78" s="195">
        <v>4.63</v>
      </c>
      <c r="R78" s="195">
        <v>0.42</v>
      </c>
      <c r="S78" s="195">
        <v>6.16</v>
      </c>
      <c r="T78" s="195">
        <v>0</v>
      </c>
      <c r="U78" s="195">
        <v>2.04</v>
      </c>
      <c r="V78" s="195">
        <v>0.2</v>
      </c>
      <c r="W78" s="195">
        <v>0.42</v>
      </c>
      <c r="X78" s="195">
        <v>1.45</v>
      </c>
      <c r="Y78" s="195">
        <v>0</v>
      </c>
      <c r="Z78" s="195">
        <v>2.4900000000000002</v>
      </c>
      <c r="AA78" s="195">
        <v>0.8</v>
      </c>
      <c r="AB78" s="195">
        <v>0</v>
      </c>
      <c r="AC78" s="195">
        <v>13.11</v>
      </c>
      <c r="AD78" s="195">
        <v>0</v>
      </c>
      <c r="AE78" s="195">
        <v>0</v>
      </c>
      <c r="AF78" s="195">
        <v>0</v>
      </c>
      <c r="AG78" s="195">
        <v>21.09</v>
      </c>
      <c r="AH78" s="195">
        <v>0</v>
      </c>
      <c r="AI78" s="195">
        <v>8.68</v>
      </c>
      <c r="AJ78" s="195">
        <v>0</v>
      </c>
      <c r="AK78" s="195">
        <v>88.64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12.89</v>
      </c>
      <c r="E79" s="195">
        <v>0</v>
      </c>
      <c r="F79" s="195">
        <v>0</v>
      </c>
      <c r="G79" s="195">
        <v>20.49</v>
      </c>
      <c r="H79" s="195">
        <v>0</v>
      </c>
      <c r="I79" s="195">
        <v>18.829999999999998</v>
      </c>
      <c r="J79" s="195">
        <v>6.73</v>
      </c>
      <c r="K79" s="195">
        <v>6.5</v>
      </c>
      <c r="L79" s="195">
        <v>196.51</v>
      </c>
      <c r="M79" s="195">
        <v>0.9</v>
      </c>
      <c r="N79" s="195">
        <v>1.1599999999999999</v>
      </c>
      <c r="O79" s="195">
        <v>0</v>
      </c>
      <c r="P79" s="195">
        <v>1.37</v>
      </c>
      <c r="Q79" s="195">
        <v>4.63</v>
      </c>
      <c r="R79" s="195">
        <v>0.42</v>
      </c>
      <c r="S79" s="195">
        <v>6.16</v>
      </c>
      <c r="T79" s="195">
        <v>0</v>
      </c>
      <c r="U79" s="195">
        <v>2.04</v>
      </c>
      <c r="V79" s="195">
        <v>0.2</v>
      </c>
      <c r="W79" s="195">
        <v>0.42</v>
      </c>
      <c r="X79" s="195">
        <v>1.45</v>
      </c>
      <c r="Y79" s="195">
        <v>0</v>
      </c>
      <c r="Z79" s="195">
        <v>2.4900000000000002</v>
      </c>
      <c r="AA79" s="195">
        <v>0.8</v>
      </c>
      <c r="AB79" s="195">
        <v>0</v>
      </c>
      <c r="AC79" s="195">
        <v>13.11</v>
      </c>
      <c r="AD79" s="195">
        <v>0</v>
      </c>
      <c r="AE79" s="195">
        <v>0</v>
      </c>
      <c r="AF79" s="195">
        <v>0</v>
      </c>
      <c r="AG79" s="195">
        <v>21.09</v>
      </c>
      <c r="AH79" s="195">
        <v>0</v>
      </c>
      <c r="AI79" s="195">
        <v>8.68</v>
      </c>
      <c r="AJ79" s="195">
        <v>0</v>
      </c>
      <c r="AK79" s="195">
        <v>88.64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12.89</v>
      </c>
      <c r="E80" s="195">
        <v>0</v>
      </c>
      <c r="F80" s="195">
        <v>0</v>
      </c>
      <c r="G80" s="195">
        <v>20.49</v>
      </c>
      <c r="H80" s="195">
        <v>0</v>
      </c>
      <c r="I80" s="195">
        <v>18.829999999999998</v>
      </c>
      <c r="J80" s="195">
        <v>6.73</v>
      </c>
      <c r="K80" s="195">
        <v>7.47</v>
      </c>
      <c r="L80" s="195">
        <v>189.89</v>
      </c>
      <c r="M80" s="195">
        <v>0.9</v>
      </c>
      <c r="N80" s="195">
        <v>1.1599999999999999</v>
      </c>
      <c r="O80" s="195">
        <v>0</v>
      </c>
      <c r="P80" s="195">
        <v>1.37</v>
      </c>
      <c r="Q80" s="195">
        <v>4.63</v>
      </c>
      <c r="R80" s="195">
        <v>0.42</v>
      </c>
      <c r="S80" s="195">
        <v>6.16</v>
      </c>
      <c r="T80" s="195">
        <v>0</v>
      </c>
      <c r="U80" s="195">
        <v>2.04</v>
      </c>
      <c r="V80" s="195">
        <v>0.2</v>
      </c>
      <c r="W80" s="195">
        <v>0.42</v>
      </c>
      <c r="X80" s="195">
        <v>1.45</v>
      </c>
      <c r="Y80" s="195">
        <v>0</v>
      </c>
      <c r="Z80" s="195">
        <v>2.4900000000000002</v>
      </c>
      <c r="AA80" s="195">
        <v>0.8</v>
      </c>
      <c r="AB80" s="195">
        <v>0</v>
      </c>
      <c r="AC80" s="195">
        <v>13.11</v>
      </c>
      <c r="AD80" s="195">
        <v>0</v>
      </c>
      <c r="AE80" s="195">
        <v>0</v>
      </c>
      <c r="AF80" s="195">
        <v>0</v>
      </c>
      <c r="AG80" s="195">
        <v>21.09</v>
      </c>
      <c r="AH80" s="195">
        <v>0</v>
      </c>
      <c r="AI80" s="195">
        <v>8.68</v>
      </c>
      <c r="AJ80" s="195">
        <v>0</v>
      </c>
      <c r="AK80" s="195">
        <v>88.64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12.89</v>
      </c>
      <c r="E81" s="195">
        <v>0</v>
      </c>
      <c r="F81" s="195">
        <v>0</v>
      </c>
      <c r="G81" s="195">
        <v>20.49</v>
      </c>
      <c r="H81" s="195">
        <v>0</v>
      </c>
      <c r="I81" s="195">
        <v>18.829999999999998</v>
      </c>
      <c r="J81" s="195">
        <v>6.73</v>
      </c>
      <c r="K81" s="195">
        <v>7.47</v>
      </c>
      <c r="L81" s="195">
        <v>170.53</v>
      </c>
      <c r="M81" s="195">
        <v>0.9</v>
      </c>
      <c r="N81" s="195">
        <v>1.1599999999999999</v>
      </c>
      <c r="O81" s="195">
        <v>0</v>
      </c>
      <c r="P81" s="195">
        <v>1.37</v>
      </c>
      <c r="Q81" s="195">
        <v>4.63</v>
      </c>
      <c r="R81" s="195">
        <v>0.42</v>
      </c>
      <c r="S81" s="195">
        <v>6.16</v>
      </c>
      <c r="T81" s="195">
        <v>0</v>
      </c>
      <c r="U81" s="195">
        <v>2.04</v>
      </c>
      <c r="V81" s="195">
        <v>0.2</v>
      </c>
      <c r="W81" s="195">
        <v>1.03</v>
      </c>
      <c r="X81" s="195">
        <v>1.45</v>
      </c>
      <c r="Y81" s="195">
        <v>0</v>
      </c>
      <c r="Z81" s="195">
        <v>2.4900000000000002</v>
      </c>
      <c r="AA81" s="195">
        <v>0.8</v>
      </c>
      <c r="AB81" s="195">
        <v>0</v>
      </c>
      <c r="AC81" s="195">
        <v>13.11</v>
      </c>
      <c r="AD81" s="195">
        <v>0</v>
      </c>
      <c r="AE81" s="195">
        <v>0</v>
      </c>
      <c r="AF81" s="195">
        <v>0</v>
      </c>
      <c r="AG81" s="195">
        <v>21.09</v>
      </c>
      <c r="AH81" s="195">
        <v>0</v>
      </c>
      <c r="AI81" s="195">
        <v>8.68</v>
      </c>
      <c r="AJ81" s="195">
        <v>0</v>
      </c>
      <c r="AK81" s="195">
        <v>88.64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12.89</v>
      </c>
      <c r="E82" s="195">
        <v>0</v>
      </c>
      <c r="F82" s="195">
        <v>0</v>
      </c>
      <c r="G82" s="195">
        <v>20.49</v>
      </c>
      <c r="H82" s="195">
        <v>0</v>
      </c>
      <c r="I82" s="195">
        <v>18.829999999999998</v>
      </c>
      <c r="J82" s="195">
        <v>6.73</v>
      </c>
      <c r="K82" s="195">
        <v>7.47</v>
      </c>
      <c r="L82" s="195">
        <v>122.13</v>
      </c>
      <c r="M82" s="195">
        <v>0.9</v>
      </c>
      <c r="N82" s="195">
        <v>1.1599999999999999</v>
      </c>
      <c r="O82" s="195">
        <v>0</v>
      </c>
      <c r="P82" s="195">
        <v>1.37</v>
      </c>
      <c r="Q82" s="195">
        <v>4.63</v>
      </c>
      <c r="R82" s="195">
        <v>0.42</v>
      </c>
      <c r="S82" s="195">
        <v>6.16</v>
      </c>
      <c r="T82" s="195">
        <v>0</v>
      </c>
      <c r="U82" s="195">
        <v>2.04</v>
      </c>
      <c r="V82" s="195">
        <v>0.2</v>
      </c>
      <c r="W82" s="195">
        <v>1.03</v>
      </c>
      <c r="X82" s="195">
        <v>1.45</v>
      </c>
      <c r="Y82" s="195">
        <v>0</v>
      </c>
      <c r="Z82" s="195">
        <v>2.4900000000000002</v>
      </c>
      <c r="AA82" s="195">
        <v>0.8</v>
      </c>
      <c r="AB82" s="195">
        <v>0</v>
      </c>
      <c r="AC82" s="195">
        <v>13.11</v>
      </c>
      <c r="AD82" s="195">
        <v>0</v>
      </c>
      <c r="AE82" s="195">
        <v>0</v>
      </c>
      <c r="AF82" s="195">
        <v>0</v>
      </c>
      <c r="AG82" s="195">
        <v>21.09</v>
      </c>
      <c r="AH82" s="195">
        <v>0</v>
      </c>
      <c r="AI82" s="195">
        <v>8.68</v>
      </c>
      <c r="AJ82" s="195">
        <v>0</v>
      </c>
      <c r="AK82" s="195">
        <v>88.64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12.89</v>
      </c>
      <c r="E83" s="195">
        <v>0</v>
      </c>
      <c r="F83" s="195">
        <v>0</v>
      </c>
      <c r="G83" s="195">
        <v>20.49</v>
      </c>
      <c r="H83" s="195">
        <v>0</v>
      </c>
      <c r="I83" s="195">
        <v>18.829999999999998</v>
      </c>
      <c r="J83" s="195">
        <v>6.73</v>
      </c>
      <c r="K83" s="195">
        <v>7.47</v>
      </c>
      <c r="L83" s="195">
        <v>122.13</v>
      </c>
      <c r="M83" s="195">
        <v>0.9</v>
      </c>
      <c r="N83" s="195">
        <v>1.1599999999999999</v>
      </c>
      <c r="O83" s="195">
        <v>0</v>
      </c>
      <c r="P83" s="195">
        <v>1.37</v>
      </c>
      <c r="Q83" s="195">
        <v>4.63</v>
      </c>
      <c r="R83" s="195">
        <v>0.42</v>
      </c>
      <c r="S83" s="195">
        <v>6.16</v>
      </c>
      <c r="T83" s="195">
        <v>0</v>
      </c>
      <c r="U83" s="195">
        <v>2.04</v>
      </c>
      <c r="V83" s="195">
        <v>0.2</v>
      </c>
      <c r="W83" s="195">
        <v>1.03</v>
      </c>
      <c r="X83" s="195">
        <v>1.45</v>
      </c>
      <c r="Y83" s="195">
        <v>0</v>
      </c>
      <c r="Z83" s="195">
        <v>2.4900000000000002</v>
      </c>
      <c r="AA83" s="195">
        <v>0.8</v>
      </c>
      <c r="AB83" s="195">
        <v>0</v>
      </c>
      <c r="AC83" s="195">
        <v>13.11</v>
      </c>
      <c r="AD83" s="195">
        <v>0</v>
      </c>
      <c r="AE83" s="195">
        <v>0</v>
      </c>
      <c r="AF83" s="195">
        <v>0</v>
      </c>
      <c r="AG83" s="195">
        <v>21.09</v>
      </c>
      <c r="AH83" s="195">
        <v>0</v>
      </c>
      <c r="AI83" s="195">
        <v>8.68</v>
      </c>
      <c r="AJ83" s="195">
        <v>0</v>
      </c>
      <c r="AK83" s="195">
        <v>88.64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12.89</v>
      </c>
      <c r="E84" s="195">
        <v>0</v>
      </c>
      <c r="F84" s="195">
        <v>0</v>
      </c>
      <c r="G84" s="195">
        <v>20.49</v>
      </c>
      <c r="H84" s="195">
        <v>0</v>
      </c>
      <c r="I84" s="195">
        <v>18.829999999999998</v>
      </c>
      <c r="J84" s="195">
        <v>6.73</v>
      </c>
      <c r="K84" s="195">
        <v>7.47</v>
      </c>
      <c r="L84" s="195">
        <v>122.13</v>
      </c>
      <c r="M84" s="195">
        <v>0.9</v>
      </c>
      <c r="N84" s="195">
        <v>1.1599999999999999</v>
      </c>
      <c r="O84" s="195">
        <v>0</v>
      </c>
      <c r="P84" s="195">
        <v>1.37</v>
      </c>
      <c r="Q84" s="195">
        <v>4.63</v>
      </c>
      <c r="R84" s="195">
        <v>0.42</v>
      </c>
      <c r="S84" s="195">
        <v>6.16</v>
      </c>
      <c r="T84" s="195">
        <v>0</v>
      </c>
      <c r="U84" s="195">
        <v>2.04</v>
      </c>
      <c r="V84" s="195">
        <v>0.2</v>
      </c>
      <c r="W84" s="195">
        <v>1.03</v>
      </c>
      <c r="X84" s="195">
        <v>1.45</v>
      </c>
      <c r="Y84" s="195">
        <v>0</v>
      </c>
      <c r="Z84" s="195">
        <v>2.4900000000000002</v>
      </c>
      <c r="AA84" s="195">
        <v>0.8</v>
      </c>
      <c r="AB84" s="195">
        <v>0</v>
      </c>
      <c r="AC84" s="195">
        <v>13.11</v>
      </c>
      <c r="AD84" s="195">
        <v>0</v>
      </c>
      <c r="AE84" s="195">
        <v>0</v>
      </c>
      <c r="AF84" s="195">
        <v>0</v>
      </c>
      <c r="AG84" s="195">
        <v>21.09</v>
      </c>
      <c r="AH84" s="195">
        <v>0</v>
      </c>
      <c r="AI84" s="195">
        <v>8.68</v>
      </c>
      <c r="AJ84" s="195">
        <v>0</v>
      </c>
      <c r="AK84" s="195">
        <v>88.64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12.89</v>
      </c>
      <c r="E85" s="195">
        <v>0</v>
      </c>
      <c r="F85" s="195">
        <v>0</v>
      </c>
      <c r="G85" s="195">
        <v>20.49</v>
      </c>
      <c r="H85" s="195">
        <v>0</v>
      </c>
      <c r="I85" s="195">
        <v>18.829999999999998</v>
      </c>
      <c r="J85" s="195">
        <v>6.73</v>
      </c>
      <c r="K85" s="195">
        <v>7.47</v>
      </c>
      <c r="L85" s="195">
        <v>122.13</v>
      </c>
      <c r="M85" s="195">
        <v>0.9</v>
      </c>
      <c r="N85" s="195">
        <v>1.1599999999999999</v>
      </c>
      <c r="O85" s="195">
        <v>0</v>
      </c>
      <c r="P85" s="195">
        <v>1.37</v>
      </c>
      <c r="Q85" s="195">
        <v>4.63</v>
      </c>
      <c r="R85" s="195">
        <v>0.42</v>
      </c>
      <c r="S85" s="195">
        <v>6.16</v>
      </c>
      <c r="T85" s="195">
        <v>0</v>
      </c>
      <c r="U85" s="195">
        <v>2.04</v>
      </c>
      <c r="V85" s="195">
        <v>0.2</v>
      </c>
      <c r="W85" s="195">
        <v>1.03</v>
      </c>
      <c r="X85" s="195">
        <v>1.45</v>
      </c>
      <c r="Y85" s="195">
        <v>0</v>
      </c>
      <c r="Z85" s="195">
        <v>2.4900000000000002</v>
      </c>
      <c r="AA85" s="195">
        <v>0.8</v>
      </c>
      <c r="AB85" s="195">
        <v>0</v>
      </c>
      <c r="AC85" s="195">
        <v>13.11</v>
      </c>
      <c r="AD85" s="195">
        <v>0</v>
      </c>
      <c r="AE85" s="195">
        <v>0</v>
      </c>
      <c r="AF85" s="195">
        <v>0</v>
      </c>
      <c r="AG85" s="195">
        <v>21.09</v>
      </c>
      <c r="AH85" s="195">
        <v>0</v>
      </c>
      <c r="AI85" s="195">
        <v>8.68</v>
      </c>
      <c r="AJ85" s="195">
        <v>0</v>
      </c>
      <c r="AK85" s="195">
        <v>88.64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12.89</v>
      </c>
      <c r="E86" s="195">
        <v>0</v>
      </c>
      <c r="F86" s="195">
        <v>0</v>
      </c>
      <c r="G86" s="195">
        <v>20.49</v>
      </c>
      <c r="H86" s="195">
        <v>0</v>
      </c>
      <c r="I86" s="195">
        <v>18.829999999999998</v>
      </c>
      <c r="J86" s="195">
        <v>6.73</v>
      </c>
      <c r="K86" s="195">
        <v>7.47</v>
      </c>
      <c r="L86" s="195">
        <v>122.13</v>
      </c>
      <c r="M86" s="195">
        <v>0.9</v>
      </c>
      <c r="N86" s="195">
        <v>1.1599999999999999</v>
      </c>
      <c r="O86" s="195">
        <v>0</v>
      </c>
      <c r="P86" s="195">
        <v>1.37</v>
      </c>
      <c r="Q86" s="195">
        <v>4.63</v>
      </c>
      <c r="R86" s="195">
        <v>0.42</v>
      </c>
      <c r="S86" s="195">
        <v>6.16</v>
      </c>
      <c r="T86" s="195">
        <v>0</v>
      </c>
      <c r="U86" s="195">
        <v>2.04</v>
      </c>
      <c r="V86" s="195">
        <v>0.2</v>
      </c>
      <c r="W86" s="195">
        <v>1.03</v>
      </c>
      <c r="X86" s="195">
        <v>1.45</v>
      </c>
      <c r="Y86" s="195">
        <v>0</v>
      </c>
      <c r="Z86" s="195">
        <v>2.4900000000000002</v>
      </c>
      <c r="AA86" s="195">
        <v>0.8</v>
      </c>
      <c r="AB86" s="195">
        <v>0</v>
      </c>
      <c r="AC86" s="195">
        <v>13.11</v>
      </c>
      <c r="AD86" s="195">
        <v>0</v>
      </c>
      <c r="AE86" s="195">
        <v>0</v>
      </c>
      <c r="AF86" s="195">
        <v>0</v>
      </c>
      <c r="AG86" s="195">
        <v>21.09</v>
      </c>
      <c r="AH86" s="195">
        <v>0</v>
      </c>
      <c r="AI86" s="195">
        <v>8.68</v>
      </c>
      <c r="AJ86" s="195">
        <v>0</v>
      </c>
      <c r="AK86" s="195">
        <v>88.64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12.89</v>
      </c>
      <c r="E87" s="195">
        <v>0</v>
      </c>
      <c r="F87" s="195">
        <v>0</v>
      </c>
      <c r="G87" s="195">
        <v>20.49</v>
      </c>
      <c r="H87" s="195">
        <v>0</v>
      </c>
      <c r="I87" s="195">
        <v>18.829999999999998</v>
      </c>
      <c r="J87" s="195">
        <v>6.73</v>
      </c>
      <c r="K87" s="195">
        <v>7.47</v>
      </c>
      <c r="L87" s="195">
        <v>122.13</v>
      </c>
      <c r="M87" s="195">
        <v>0.9</v>
      </c>
      <c r="N87" s="195">
        <v>1.1599999999999999</v>
      </c>
      <c r="O87" s="195">
        <v>0</v>
      </c>
      <c r="P87" s="195">
        <v>1.37</v>
      </c>
      <c r="Q87" s="195">
        <v>4.63</v>
      </c>
      <c r="R87" s="195">
        <v>0.42</v>
      </c>
      <c r="S87" s="195">
        <v>6.16</v>
      </c>
      <c r="T87" s="195">
        <v>0</v>
      </c>
      <c r="U87" s="195">
        <v>2.04</v>
      </c>
      <c r="V87" s="195">
        <v>0.2</v>
      </c>
      <c r="W87" s="195">
        <v>0.42</v>
      </c>
      <c r="X87" s="195">
        <v>1.45</v>
      </c>
      <c r="Y87" s="195">
        <v>0</v>
      </c>
      <c r="Z87" s="195">
        <v>2.4900000000000002</v>
      </c>
      <c r="AA87" s="195">
        <v>0.8</v>
      </c>
      <c r="AB87" s="195">
        <v>0</v>
      </c>
      <c r="AC87" s="195">
        <v>13.11</v>
      </c>
      <c r="AD87" s="195">
        <v>0</v>
      </c>
      <c r="AE87" s="195">
        <v>0</v>
      </c>
      <c r="AF87" s="195">
        <v>0</v>
      </c>
      <c r="AG87" s="195">
        <v>21.09</v>
      </c>
      <c r="AH87" s="195">
        <v>0</v>
      </c>
      <c r="AI87" s="195">
        <v>8.68</v>
      </c>
      <c r="AJ87" s="195">
        <v>0</v>
      </c>
      <c r="AK87" s="195">
        <v>88.64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12.89</v>
      </c>
      <c r="E88" s="195">
        <v>0</v>
      </c>
      <c r="F88" s="195">
        <v>0</v>
      </c>
      <c r="G88" s="195">
        <v>20.49</v>
      </c>
      <c r="H88" s="195">
        <v>0</v>
      </c>
      <c r="I88" s="195">
        <v>18.829999999999998</v>
      </c>
      <c r="J88" s="195">
        <v>6.73</v>
      </c>
      <c r="K88" s="195">
        <v>7.47</v>
      </c>
      <c r="L88" s="195">
        <v>122.13</v>
      </c>
      <c r="M88" s="195">
        <v>0.9</v>
      </c>
      <c r="N88" s="195">
        <v>1.1599999999999999</v>
      </c>
      <c r="O88" s="195">
        <v>0</v>
      </c>
      <c r="P88" s="195">
        <v>1.37</v>
      </c>
      <c r="Q88" s="195">
        <v>4.63</v>
      </c>
      <c r="R88" s="195">
        <v>0.42</v>
      </c>
      <c r="S88" s="195">
        <v>6.16</v>
      </c>
      <c r="T88" s="195">
        <v>0</v>
      </c>
      <c r="U88" s="195">
        <v>2.04</v>
      </c>
      <c r="V88" s="195">
        <v>0.2</v>
      </c>
      <c r="W88" s="195">
        <v>0.42</v>
      </c>
      <c r="X88" s="195">
        <v>1.45</v>
      </c>
      <c r="Y88" s="195">
        <v>0</v>
      </c>
      <c r="Z88" s="195">
        <v>2.4900000000000002</v>
      </c>
      <c r="AA88" s="195">
        <v>0.8</v>
      </c>
      <c r="AB88" s="195">
        <v>0</v>
      </c>
      <c r="AC88" s="195">
        <v>13.11</v>
      </c>
      <c r="AD88" s="195">
        <v>0</v>
      </c>
      <c r="AE88" s="195">
        <v>0</v>
      </c>
      <c r="AF88" s="195">
        <v>0</v>
      </c>
      <c r="AG88" s="195">
        <v>21.09</v>
      </c>
      <c r="AH88" s="195">
        <v>0</v>
      </c>
      <c r="AI88" s="195">
        <v>8.68</v>
      </c>
      <c r="AJ88" s="195">
        <v>0</v>
      </c>
      <c r="AK88" s="195">
        <v>88.64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12.89</v>
      </c>
      <c r="E89" s="195">
        <v>0</v>
      </c>
      <c r="F89" s="195">
        <v>0</v>
      </c>
      <c r="G89" s="195">
        <v>20.49</v>
      </c>
      <c r="H89" s="195">
        <v>0</v>
      </c>
      <c r="I89" s="195">
        <v>18.829999999999998</v>
      </c>
      <c r="J89" s="195">
        <v>6.73</v>
      </c>
      <c r="K89" s="195">
        <v>7.47</v>
      </c>
      <c r="L89" s="195">
        <v>83.41</v>
      </c>
      <c r="M89" s="195">
        <v>0.9</v>
      </c>
      <c r="N89" s="195">
        <v>1.1599999999999999</v>
      </c>
      <c r="O89" s="195">
        <v>0</v>
      </c>
      <c r="P89" s="195">
        <v>1.37</v>
      </c>
      <c r="Q89" s="195">
        <v>4.63</v>
      </c>
      <c r="R89" s="195">
        <v>0.42</v>
      </c>
      <c r="S89" s="195">
        <v>6.16</v>
      </c>
      <c r="T89" s="195">
        <v>0</v>
      </c>
      <c r="U89" s="195">
        <v>2.04</v>
      </c>
      <c r="V89" s="195">
        <v>0.12</v>
      </c>
      <c r="W89" s="195">
        <v>0.42</v>
      </c>
      <c r="X89" s="195">
        <v>1.45</v>
      </c>
      <c r="Y89" s="195">
        <v>0</v>
      </c>
      <c r="Z89" s="195">
        <v>2.4900000000000002</v>
      </c>
      <c r="AA89" s="195">
        <v>0.8</v>
      </c>
      <c r="AB89" s="195">
        <v>0</v>
      </c>
      <c r="AC89" s="195">
        <v>13.11</v>
      </c>
      <c r="AD89" s="195">
        <v>0</v>
      </c>
      <c r="AE89" s="195">
        <v>0</v>
      </c>
      <c r="AF89" s="195">
        <v>0</v>
      </c>
      <c r="AG89" s="195">
        <v>21.09</v>
      </c>
      <c r="AH89" s="195">
        <v>0</v>
      </c>
      <c r="AI89" s="195">
        <v>8.68</v>
      </c>
      <c r="AJ89" s="195">
        <v>0</v>
      </c>
      <c r="AK89" s="195">
        <v>88.64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12.89</v>
      </c>
      <c r="E90" s="195">
        <v>0</v>
      </c>
      <c r="F90" s="195">
        <v>0</v>
      </c>
      <c r="G90" s="195">
        <v>20.49</v>
      </c>
      <c r="H90" s="195">
        <v>0</v>
      </c>
      <c r="I90" s="195">
        <v>18.829999999999998</v>
      </c>
      <c r="J90" s="195">
        <v>6.73</v>
      </c>
      <c r="K90" s="195">
        <v>7.47</v>
      </c>
      <c r="L90" s="195">
        <v>83.41</v>
      </c>
      <c r="M90" s="195">
        <v>0.9</v>
      </c>
      <c r="N90" s="195">
        <v>1.1599999999999999</v>
      </c>
      <c r="O90" s="195">
        <v>0</v>
      </c>
      <c r="P90" s="195">
        <v>1.37</v>
      </c>
      <c r="Q90" s="195">
        <v>4.63</v>
      </c>
      <c r="R90" s="195">
        <v>0.42</v>
      </c>
      <c r="S90" s="195">
        <v>6.16</v>
      </c>
      <c r="T90" s="195">
        <v>0</v>
      </c>
      <c r="U90" s="195">
        <v>2.04</v>
      </c>
      <c r="V90" s="195">
        <v>0.12</v>
      </c>
      <c r="W90" s="195">
        <v>0.42</v>
      </c>
      <c r="X90" s="195">
        <v>1.45</v>
      </c>
      <c r="Y90" s="195">
        <v>0</v>
      </c>
      <c r="Z90" s="195">
        <v>2.4900000000000002</v>
      </c>
      <c r="AA90" s="195">
        <v>0.8</v>
      </c>
      <c r="AB90" s="195">
        <v>0</v>
      </c>
      <c r="AC90" s="195">
        <v>13.11</v>
      </c>
      <c r="AD90" s="195">
        <v>0</v>
      </c>
      <c r="AE90" s="195">
        <v>0</v>
      </c>
      <c r="AF90" s="195">
        <v>0</v>
      </c>
      <c r="AG90" s="195">
        <v>21.09</v>
      </c>
      <c r="AH90" s="195">
        <v>0</v>
      </c>
      <c r="AI90" s="195">
        <v>8.68</v>
      </c>
      <c r="AJ90" s="195">
        <v>0</v>
      </c>
      <c r="AK90" s="195">
        <v>88.64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12.89</v>
      </c>
      <c r="E91" s="195">
        <v>0</v>
      </c>
      <c r="F91" s="195">
        <v>0</v>
      </c>
      <c r="G91" s="195">
        <v>20.49</v>
      </c>
      <c r="H91" s="195">
        <v>0</v>
      </c>
      <c r="I91" s="195">
        <v>18.829999999999998</v>
      </c>
      <c r="J91" s="195">
        <v>6.73</v>
      </c>
      <c r="K91" s="195">
        <v>7.47</v>
      </c>
      <c r="L91" s="195">
        <v>83.41</v>
      </c>
      <c r="M91" s="195">
        <v>0.9</v>
      </c>
      <c r="N91" s="195">
        <v>1.1599999999999999</v>
      </c>
      <c r="O91" s="195">
        <v>0</v>
      </c>
      <c r="P91" s="195">
        <v>1.37</v>
      </c>
      <c r="Q91" s="195">
        <v>4.63</v>
      </c>
      <c r="R91" s="195">
        <v>0.41</v>
      </c>
      <c r="S91" s="195">
        <v>6.16</v>
      </c>
      <c r="T91" s="195">
        <v>0</v>
      </c>
      <c r="U91" s="195">
        <v>2.04</v>
      </c>
      <c r="V91" s="195">
        <v>0.12</v>
      </c>
      <c r="W91" s="195">
        <v>0.42</v>
      </c>
      <c r="X91" s="195">
        <v>1.45</v>
      </c>
      <c r="Y91" s="195">
        <v>0</v>
      </c>
      <c r="Z91" s="195">
        <v>2.4900000000000002</v>
      </c>
      <c r="AA91" s="195">
        <v>0.8</v>
      </c>
      <c r="AB91" s="195">
        <v>0</v>
      </c>
      <c r="AC91" s="195">
        <v>12.92</v>
      </c>
      <c r="AD91" s="195">
        <v>0</v>
      </c>
      <c r="AE91" s="195">
        <v>0</v>
      </c>
      <c r="AF91" s="195">
        <v>0</v>
      </c>
      <c r="AG91" s="195">
        <v>21.09</v>
      </c>
      <c r="AH91" s="195">
        <v>0</v>
      </c>
      <c r="AI91" s="195">
        <v>8.68</v>
      </c>
      <c r="AJ91" s="195">
        <v>0</v>
      </c>
      <c r="AK91" s="195">
        <v>88.64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12.89</v>
      </c>
      <c r="E92" s="195">
        <v>0</v>
      </c>
      <c r="F92" s="195">
        <v>0</v>
      </c>
      <c r="G92" s="195">
        <v>20.49</v>
      </c>
      <c r="H92" s="195">
        <v>0</v>
      </c>
      <c r="I92" s="195">
        <v>18.829999999999998</v>
      </c>
      <c r="J92" s="195">
        <v>6.73</v>
      </c>
      <c r="K92" s="195">
        <v>7.47</v>
      </c>
      <c r="L92" s="195">
        <v>83.41</v>
      </c>
      <c r="M92" s="195">
        <v>0.9</v>
      </c>
      <c r="N92" s="195">
        <v>1.1599999999999999</v>
      </c>
      <c r="O92" s="195">
        <v>0</v>
      </c>
      <c r="P92" s="195">
        <v>1.37</v>
      </c>
      <c r="Q92" s="195">
        <v>4.63</v>
      </c>
      <c r="R92" s="195">
        <v>0.41</v>
      </c>
      <c r="S92" s="195">
        <v>6.16</v>
      </c>
      <c r="T92" s="195">
        <v>0</v>
      </c>
      <c r="U92" s="195">
        <v>2.04</v>
      </c>
      <c r="V92" s="195">
        <v>0.12</v>
      </c>
      <c r="W92" s="195">
        <v>0.42</v>
      </c>
      <c r="X92" s="195">
        <v>1.45</v>
      </c>
      <c r="Y92" s="195">
        <v>0</v>
      </c>
      <c r="Z92" s="195">
        <v>2.4900000000000002</v>
      </c>
      <c r="AA92" s="195">
        <v>0.8</v>
      </c>
      <c r="AB92" s="195">
        <v>0</v>
      </c>
      <c r="AC92" s="195">
        <v>12.92</v>
      </c>
      <c r="AD92" s="195">
        <v>0</v>
      </c>
      <c r="AE92" s="195">
        <v>0</v>
      </c>
      <c r="AF92" s="195">
        <v>0</v>
      </c>
      <c r="AG92" s="195">
        <v>21.09</v>
      </c>
      <c r="AH92" s="195">
        <v>0</v>
      </c>
      <c r="AI92" s="195">
        <v>8.68</v>
      </c>
      <c r="AJ92" s="195">
        <v>0</v>
      </c>
      <c r="AK92" s="195">
        <v>88.64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12.89</v>
      </c>
      <c r="E93" s="195">
        <v>0</v>
      </c>
      <c r="F93" s="195">
        <v>0</v>
      </c>
      <c r="G93" s="195">
        <v>20.49</v>
      </c>
      <c r="H93" s="195">
        <v>0</v>
      </c>
      <c r="I93" s="195">
        <v>18.829999999999998</v>
      </c>
      <c r="J93" s="195">
        <v>6.73</v>
      </c>
      <c r="K93" s="195">
        <v>7.47</v>
      </c>
      <c r="L93" s="195">
        <v>83.41</v>
      </c>
      <c r="M93" s="195">
        <v>0.9</v>
      </c>
      <c r="N93" s="195">
        <v>1.1599999999999999</v>
      </c>
      <c r="O93" s="195">
        <v>0</v>
      </c>
      <c r="P93" s="195">
        <v>1.37</v>
      </c>
      <c r="Q93" s="195">
        <v>4.63</v>
      </c>
      <c r="R93" s="195">
        <v>0.41</v>
      </c>
      <c r="S93" s="195">
        <v>6.16</v>
      </c>
      <c r="T93" s="195">
        <v>0</v>
      </c>
      <c r="U93" s="195">
        <v>2.04</v>
      </c>
      <c r="V93" s="195">
        <v>0.12</v>
      </c>
      <c r="W93" s="195">
        <v>0.42</v>
      </c>
      <c r="X93" s="195">
        <v>1.45</v>
      </c>
      <c r="Y93" s="195">
        <v>0</v>
      </c>
      <c r="Z93" s="195">
        <v>2.4900000000000002</v>
      </c>
      <c r="AA93" s="195">
        <v>0.8</v>
      </c>
      <c r="AB93" s="195">
        <v>0</v>
      </c>
      <c r="AC93" s="195">
        <v>12.92</v>
      </c>
      <c r="AD93" s="195">
        <v>0</v>
      </c>
      <c r="AE93" s="195">
        <v>0</v>
      </c>
      <c r="AF93" s="195">
        <v>0</v>
      </c>
      <c r="AG93" s="195">
        <v>21.09</v>
      </c>
      <c r="AH93" s="195">
        <v>0</v>
      </c>
      <c r="AI93" s="195">
        <v>8.68</v>
      </c>
      <c r="AJ93" s="195">
        <v>0</v>
      </c>
      <c r="AK93" s="195">
        <v>88.64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12.89</v>
      </c>
      <c r="E94" s="195">
        <v>0</v>
      </c>
      <c r="F94" s="195">
        <v>0</v>
      </c>
      <c r="G94" s="195">
        <v>20.49</v>
      </c>
      <c r="H94" s="195">
        <v>0</v>
      </c>
      <c r="I94" s="195">
        <v>18.829999999999998</v>
      </c>
      <c r="J94" s="195">
        <v>6.73</v>
      </c>
      <c r="K94" s="195">
        <v>7.47</v>
      </c>
      <c r="L94" s="195">
        <v>83.41</v>
      </c>
      <c r="M94" s="195">
        <v>0.9</v>
      </c>
      <c r="N94" s="195">
        <v>1.1599999999999999</v>
      </c>
      <c r="O94" s="195">
        <v>0</v>
      </c>
      <c r="P94" s="195">
        <v>1.37</v>
      </c>
      <c r="Q94" s="195">
        <v>4.63</v>
      </c>
      <c r="R94" s="195">
        <v>0.41</v>
      </c>
      <c r="S94" s="195">
        <v>6.16</v>
      </c>
      <c r="T94" s="195">
        <v>0</v>
      </c>
      <c r="U94" s="195">
        <v>2.04</v>
      </c>
      <c r="V94" s="195">
        <v>0.12</v>
      </c>
      <c r="W94" s="195">
        <v>0.42</v>
      </c>
      <c r="X94" s="195">
        <v>1.45</v>
      </c>
      <c r="Y94" s="195">
        <v>0</v>
      </c>
      <c r="Z94" s="195">
        <v>2.4900000000000002</v>
      </c>
      <c r="AA94" s="195">
        <v>0.8</v>
      </c>
      <c r="AB94" s="195">
        <v>0</v>
      </c>
      <c r="AC94" s="195">
        <v>12.92</v>
      </c>
      <c r="AD94" s="195">
        <v>0</v>
      </c>
      <c r="AE94" s="195">
        <v>0</v>
      </c>
      <c r="AF94" s="195">
        <v>0</v>
      </c>
      <c r="AG94" s="195">
        <v>21.09</v>
      </c>
      <c r="AH94" s="195">
        <v>0</v>
      </c>
      <c r="AI94" s="195">
        <v>8.68</v>
      </c>
      <c r="AJ94" s="195">
        <v>0</v>
      </c>
      <c r="AK94" s="195">
        <v>88.64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12.89</v>
      </c>
      <c r="E95" s="195">
        <v>0</v>
      </c>
      <c r="F95" s="195">
        <v>0</v>
      </c>
      <c r="G95" s="195">
        <v>20.49</v>
      </c>
      <c r="H95" s="195">
        <v>0</v>
      </c>
      <c r="I95" s="195">
        <v>18.829999999999998</v>
      </c>
      <c r="J95" s="195">
        <v>6.73</v>
      </c>
      <c r="K95" s="195">
        <v>7.47</v>
      </c>
      <c r="L95" s="195">
        <v>83.41</v>
      </c>
      <c r="M95" s="195">
        <v>0.9</v>
      </c>
      <c r="N95" s="195">
        <v>1.1599999999999999</v>
      </c>
      <c r="O95" s="195">
        <v>0</v>
      </c>
      <c r="P95" s="195">
        <v>1.37</v>
      </c>
      <c r="Q95" s="195">
        <v>4.63</v>
      </c>
      <c r="R95" s="195">
        <v>0.41</v>
      </c>
      <c r="S95" s="195">
        <v>6.16</v>
      </c>
      <c r="T95" s="195">
        <v>0</v>
      </c>
      <c r="U95" s="195">
        <v>2.04</v>
      </c>
      <c r="V95" s="195">
        <v>0.12</v>
      </c>
      <c r="W95" s="195">
        <v>0.42</v>
      </c>
      <c r="X95" s="195">
        <v>1.45</v>
      </c>
      <c r="Y95" s="195">
        <v>0</v>
      </c>
      <c r="Z95" s="195">
        <v>2.4900000000000002</v>
      </c>
      <c r="AA95" s="195">
        <v>0.8</v>
      </c>
      <c r="AB95" s="195">
        <v>0</v>
      </c>
      <c r="AC95" s="195">
        <v>12.92</v>
      </c>
      <c r="AD95" s="195">
        <v>0</v>
      </c>
      <c r="AE95" s="195">
        <v>0</v>
      </c>
      <c r="AF95" s="195">
        <v>0</v>
      </c>
      <c r="AG95" s="195">
        <v>21.09</v>
      </c>
      <c r="AH95" s="195">
        <v>0</v>
      </c>
      <c r="AI95" s="195">
        <v>8.68</v>
      </c>
      <c r="AJ95" s="195">
        <v>0</v>
      </c>
      <c r="AK95" s="195">
        <v>88.64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12.89</v>
      </c>
      <c r="E96" s="195">
        <v>0</v>
      </c>
      <c r="F96" s="195">
        <v>0</v>
      </c>
      <c r="G96" s="195">
        <v>20.49</v>
      </c>
      <c r="H96" s="195">
        <v>0</v>
      </c>
      <c r="I96" s="195">
        <v>18.829999999999998</v>
      </c>
      <c r="J96" s="195">
        <v>6.73</v>
      </c>
      <c r="K96" s="195">
        <v>7.47</v>
      </c>
      <c r="L96" s="195">
        <v>83.41</v>
      </c>
      <c r="M96" s="195">
        <v>0.9</v>
      </c>
      <c r="N96" s="195">
        <v>1.1599999999999999</v>
      </c>
      <c r="O96" s="195">
        <v>0</v>
      </c>
      <c r="P96" s="195">
        <v>1.37</v>
      </c>
      <c r="Q96" s="195">
        <v>4.63</v>
      </c>
      <c r="R96" s="195">
        <v>0.41</v>
      </c>
      <c r="S96" s="195">
        <v>6.16</v>
      </c>
      <c r="T96" s="195">
        <v>0</v>
      </c>
      <c r="U96" s="195">
        <v>2.04</v>
      </c>
      <c r="V96" s="195">
        <v>0.12</v>
      </c>
      <c r="W96" s="195">
        <v>0.42</v>
      </c>
      <c r="X96" s="195">
        <v>1.45</v>
      </c>
      <c r="Y96" s="195">
        <v>0</v>
      </c>
      <c r="Z96" s="195">
        <v>2.4900000000000002</v>
      </c>
      <c r="AA96" s="195">
        <v>0.8</v>
      </c>
      <c r="AB96" s="195">
        <v>0</v>
      </c>
      <c r="AC96" s="195">
        <v>12.92</v>
      </c>
      <c r="AD96" s="195">
        <v>0</v>
      </c>
      <c r="AE96" s="195">
        <v>0</v>
      </c>
      <c r="AF96" s="195">
        <v>0</v>
      </c>
      <c r="AG96" s="195">
        <v>21.09</v>
      </c>
      <c r="AH96" s="195">
        <v>0</v>
      </c>
      <c r="AI96" s="195">
        <v>8.68</v>
      </c>
      <c r="AJ96" s="195">
        <v>0</v>
      </c>
      <c r="AK96" s="195">
        <v>88.64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12.89</v>
      </c>
      <c r="E97" s="195">
        <v>0</v>
      </c>
      <c r="F97" s="195">
        <v>0</v>
      </c>
      <c r="G97" s="195">
        <v>20.49</v>
      </c>
      <c r="H97" s="195">
        <v>0</v>
      </c>
      <c r="I97" s="195">
        <v>18.829999999999998</v>
      </c>
      <c r="J97" s="195">
        <v>6.73</v>
      </c>
      <c r="K97" s="195">
        <v>7.47</v>
      </c>
      <c r="L97" s="195">
        <v>83.41</v>
      </c>
      <c r="M97" s="195">
        <v>0.9</v>
      </c>
      <c r="N97" s="195">
        <v>1.1599999999999999</v>
      </c>
      <c r="O97" s="195">
        <v>0</v>
      </c>
      <c r="P97" s="195">
        <v>1.37</v>
      </c>
      <c r="Q97" s="195">
        <v>4.63</v>
      </c>
      <c r="R97" s="195">
        <v>0.41</v>
      </c>
      <c r="S97" s="195">
        <v>6.16</v>
      </c>
      <c r="T97" s="195">
        <v>0</v>
      </c>
      <c r="U97" s="195">
        <v>2.04</v>
      </c>
      <c r="V97" s="195">
        <v>0.12</v>
      </c>
      <c r="W97" s="195">
        <v>0.42</v>
      </c>
      <c r="X97" s="195">
        <v>1.45</v>
      </c>
      <c r="Y97" s="195">
        <v>0</v>
      </c>
      <c r="Z97" s="195">
        <v>2.4900000000000002</v>
      </c>
      <c r="AA97" s="195">
        <v>0.8</v>
      </c>
      <c r="AB97" s="195">
        <v>0</v>
      </c>
      <c r="AC97" s="195">
        <v>12.92</v>
      </c>
      <c r="AD97" s="195">
        <v>0</v>
      </c>
      <c r="AE97" s="195">
        <v>0</v>
      </c>
      <c r="AF97" s="195">
        <v>0</v>
      </c>
      <c r="AG97" s="195">
        <v>21.09</v>
      </c>
      <c r="AH97" s="195">
        <v>0</v>
      </c>
      <c r="AI97" s="195">
        <v>8.68</v>
      </c>
      <c r="AJ97" s="195">
        <v>0</v>
      </c>
      <c r="AK97" s="195">
        <v>88.64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12.89</v>
      </c>
      <c r="E98" s="195">
        <v>0</v>
      </c>
      <c r="F98" s="195">
        <v>0</v>
      </c>
      <c r="G98" s="195">
        <v>20.49</v>
      </c>
      <c r="H98" s="195">
        <v>0</v>
      </c>
      <c r="I98" s="195">
        <v>18.829999999999998</v>
      </c>
      <c r="J98" s="195">
        <v>6.73</v>
      </c>
      <c r="K98" s="195">
        <v>7.47</v>
      </c>
      <c r="L98" s="195">
        <v>83.41</v>
      </c>
      <c r="M98" s="195">
        <v>0.9</v>
      </c>
      <c r="N98" s="195">
        <v>1.1599999999999999</v>
      </c>
      <c r="O98" s="195">
        <v>0</v>
      </c>
      <c r="P98" s="195">
        <v>1.37</v>
      </c>
      <c r="Q98" s="195">
        <v>4.63</v>
      </c>
      <c r="R98" s="195">
        <v>0.41</v>
      </c>
      <c r="S98" s="195">
        <v>6.16</v>
      </c>
      <c r="T98" s="195">
        <v>0</v>
      </c>
      <c r="U98" s="195">
        <v>2.04</v>
      </c>
      <c r="V98" s="195">
        <v>0.12</v>
      </c>
      <c r="W98" s="195">
        <v>0.42</v>
      </c>
      <c r="X98" s="195">
        <v>1.45</v>
      </c>
      <c r="Y98" s="195">
        <v>0</v>
      </c>
      <c r="Z98" s="195">
        <v>2.4900000000000002</v>
      </c>
      <c r="AA98" s="195">
        <v>0.8</v>
      </c>
      <c r="AB98" s="195">
        <v>0</v>
      </c>
      <c r="AC98" s="195">
        <v>12.92</v>
      </c>
      <c r="AD98" s="195">
        <v>0</v>
      </c>
      <c r="AE98" s="195">
        <v>0</v>
      </c>
      <c r="AF98" s="195">
        <v>0</v>
      </c>
      <c r="AG98" s="195">
        <v>21.09</v>
      </c>
      <c r="AH98" s="195">
        <v>0</v>
      </c>
      <c r="AI98" s="195">
        <v>8.68</v>
      </c>
      <c r="AJ98" s="195">
        <v>0</v>
      </c>
      <c r="AK98" s="195">
        <v>88.64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0.30176750000000002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0.44789999999999958</v>
      </c>
      <c r="J99">
        <f t="shared" si="0"/>
        <v>0.16956000000000024</v>
      </c>
      <c r="K99">
        <f t="shared" si="0"/>
        <v>0.17707750000000025</v>
      </c>
      <c r="L99">
        <f t="shared" si="0"/>
        <v>4.3904524999999994</v>
      </c>
      <c r="M99">
        <f t="shared" si="0"/>
        <v>0.25847500000000023</v>
      </c>
      <c r="N99">
        <f t="shared" si="0"/>
        <v>2.7839999999999945E-2</v>
      </c>
      <c r="O99">
        <f t="shared" si="0"/>
        <v>0</v>
      </c>
      <c r="P99">
        <f t="shared" si="0"/>
        <v>3.2882500000000044E-2</v>
      </c>
      <c r="Q99">
        <f t="shared" si="0"/>
        <v>0.11112499999999992</v>
      </c>
      <c r="R99">
        <f t="shared" si="0"/>
        <v>3.7629999999999886E-2</v>
      </c>
      <c r="S99">
        <f t="shared" si="0"/>
        <v>0.11373000000000011</v>
      </c>
      <c r="T99">
        <f t="shared" si="0"/>
        <v>0</v>
      </c>
      <c r="U99">
        <f t="shared" si="0"/>
        <v>4.1997499999999965E-2</v>
      </c>
      <c r="V99">
        <f t="shared" si="0"/>
        <v>7.9350000000000011E-3</v>
      </c>
      <c r="W99">
        <f t="shared" si="0"/>
        <v>6.4835000000000045E-2</v>
      </c>
      <c r="X99">
        <f t="shared" si="0"/>
        <v>5.6382499999999842E-2</v>
      </c>
      <c r="Y99">
        <f t="shared" si="0"/>
        <v>0</v>
      </c>
      <c r="Z99">
        <f t="shared" si="0"/>
        <v>0.22829750000000021</v>
      </c>
      <c r="AA99">
        <f t="shared" si="0"/>
        <v>9.3760000000000177E-2</v>
      </c>
      <c r="AB99">
        <f t="shared" si="0"/>
        <v>0</v>
      </c>
      <c r="AC99">
        <f t="shared" si="0"/>
        <v>0.31358500000000011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0.50685749999999918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204.31100000000001</v>
      </c>
      <c r="N3" s="82">
        <v>204.31100000000001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-204.31100000000001</v>
      </c>
      <c r="AG3" s="82">
        <v>0</v>
      </c>
      <c r="AH3" s="82">
        <v>0</v>
      </c>
      <c r="AI3" s="82">
        <v>-204.31100000000001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204.31100000000001</v>
      </c>
      <c r="AY3" s="83">
        <f>-SUM(AU3:AX3)</f>
        <v>-204.31100000000001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2043.1100000000001</v>
      </c>
      <c r="CI3" s="80">
        <f>SUM(CE3:CH3)</f>
        <v>2043.1100000000001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-204.31100000000001</v>
      </c>
      <c r="DH3" s="81">
        <f>BF3+AO3+AV3+BK3+BR3</f>
        <v>0</v>
      </c>
      <c r="DI3" s="81">
        <f>BM3+BS3+BD3+AW3+AP3</f>
        <v>0</v>
      </c>
      <c r="DJ3" s="81">
        <f>BT3+BL3+BE3+AX3+AQ3</f>
        <v>204.31100000000001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187.84100000000001</v>
      </c>
      <c r="N4" s="82">
        <v>187.84100000000001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-187.84100000000001</v>
      </c>
      <c r="AG4" s="82">
        <v>0</v>
      </c>
      <c r="AH4" s="82">
        <v>0</v>
      </c>
      <c r="AI4" s="82">
        <v>-187.84100000000001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187.84100000000001</v>
      </c>
      <c r="AY4" s="83">
        <f t="shared" ref="AY4:AY67" si="14">-SUM(AU4:AX4)</f>
        <v>-187.84100000000001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1878.41</v>
      </c>
      <c r="CI4" s="80">
        <f t="shared" ref="CI4:CI67" si="24">SUM(CE4:CH4)</f>
        <v>1878.41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-187.84100000000001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187.84100000000001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171.80799999999999</v>
      </c>
      <c r="N5" s="82">
        <v>171.80799999999999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-171.80799999999999</v>
      </c>
      <c r="AG5" s="82">
        <v>0</v>
      </c>
      <c r="AH5" s="82">
        <v>0</v>
      </c>
      <c r="AI5" s="82">
        <v>-171.80799999999999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171.80799999999999</v>
      </c>
      <c r="AY5" s="83">
        <f t="shared" si="14"/>
        <v>-171.80799999999999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1718.08</v>
      </c>
      <c r="CI5" s="80">
        <f t="shared" si="24"/>
        <v>1718.08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-171.80799999999999</v>
      </c>
      <c r="DH5" s="81">
        <f t="shared" si="33"/>
        <v>0</v>
      </c>
      <c r="DI5" s="81">
        <f t="shared" si="34"/>
        <v>0</v>
      </c>
      <c r="DJ5" s="81">
        <f t="shared" si="35"/>
        <v>171.80799999999999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150.97800000000001</v>
      </c>
      <c r="N6" s="82">
        <v>150.97800000000001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-150.97800000000001</v>
      </c>
      <c r="AG6" s="82">
        <v>0</v>
      </c>
      <c r="AH6" s="82">
        <v>0</v>
      </c>
      <c r="AI6" s="82">
        <v>-150.97800000000001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150.97800000000001</v>
      </c>
      <c r="AY6" s="83">
        <f t="shared" si="14"/>
        <v>-150.97800000000001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1509.7800000000002</v>
      </c>
      <c r="CI6" s="80">
        <f t="shared" si="24"/>
        <v>1509.7800000000002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-150.97800000000001</v>
      </c>
      <c r="DH6" s="81">
        <f t="shared" si="33"/>
        <v>0</v>
      </c>
      <c r="DI6" s="81">
        <f t="shared" si="34"/>
        <v>0</v>
      </c>
      <c r="DJ6" s="81">
        <f t="shared" si="35"/>
        <v>150.97800000000001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131.25700000000001</v>
      </c>
      <c r="N7" s="82">
        <v>131.25700000000001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-131.25700000000001</v>
      </c>
      <c r="AG7" s="82">
        <v>0</v>
      </c>
      <c r="AH7" s="82">
        <v>0</v>
      </c>
      <c r="AI7" s="82">
        <v>-131.25700000000001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131.25700000000001</v>
      </c>
      <c r="AY7" s="83">
        <f t="shared" si="14"/>
        <v>-131.25700000000001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1312.5700000000002</v>
      </c>
      <c r="CI7" s="80">
        <f t="shared" si="24"/>
        <v>1312.5700000000002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-131.25700000000001</v>
      </c>
      <c r="DH7" s="81">
        <f t="shared" si="33"/>
        <v>0</v>
      </c>
      <c r="DI7" s="81">
        <f t="shared" si="34"/>
        <v>0</v>
      </c>
      <c r="DJ7" s="81">
        <f t="shared" si="35"/>
        <v>131.25700000000001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114.211</v>
      </c>
      <c r="N8" s="82">
        <v>114.211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-114.211</v>
      </c>
      <c r="AG8" s="82">
        <v>0</v>
      </c>
      <c r="AH8" s="82">
        <v>0</v>
      </c>
      <c r="AI8" s="82">
        <v>-114.211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114.211</v>
      </c>
      <c r="AY8" s="83">
        <f t="shared" si="14"/>
        <v>-114.211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1142.1099999999999</v>
      </c>
      <c r="CI8" s="80">
        <f t="shared" si="24"/>
        <v>1142.1099999999999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-114.211</v>
      </c>
      <c r="DH8" s="81">
        <f t="shared" si="33"/>
        <v>0</v>
      </c>
      <c r="DI8" s="81">
        <f t="shared" si="34"/>
        <v>0</v>
      </c>
      <c r="DJ8" s="81">
        <f t="shared" si="35"/>
        <v>114.211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95.953000000000003</v>
      </c>
      <c r="N9" s="82">
        <v>95.953000000000003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-95.953000000000003</v>
      </c>
      <c r="AG9" s="82">
        <v>0</v>
      </c>
      <c r="AH9" s="82">
        <v>0</v>
      </c>
      <c r="AI9" s="82">
        <v>-95.953000000000003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95.953000000000003</v>
      </c>
      <c r="AY9" s="83">
        <f t="shared" si="14"/>
        <v>-95.953000000000003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959.53</v>
      </c>
      <c r="CI9" s="80">
        <f t="shared" si="24"/>
        <v>959.53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-95.953000000000003</v>
      </c>
      <c r="DH9" s="81">
        <f t="shared" si="33"/>
        <v>0</v>
      </c>
      <c r="DI9" s="81">
        <f t="shared" si="34"/>
        <v>0</v>
      </c>
      <c r="DJ9" s="81">
        <f t="shared" si="35"/>
        <v>95.953000000000003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75.884</v>
      </c>
      <c r="N10" s="82">
        <v>75.884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-75.884</v>
      </c>
      <c r="AG10" s="82">
        <v>0</v>
      </c>
      <c r="AH10" s="82">
        <v>0</v>
      </c>
      <c r="AI10" s="82">
        <v>-75.884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75.884</v>
      </c>
      <c r="AY10" s="83">
        <f t="shared" si="14"/>
        <v>-75.884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758.84</v>
      </c>
      <c r="CI10" s="80">
        <f t="shared" si="24"/>
        <v>758.84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-75.884</v>
      </c>
      <c r="DH10" s="81">
        <f t="shared" si="33"/>
        <v>0</v>
      </c>
      <c r="DI10" s="81">
        <f t="shared" si="34"/>
        <v>0</v>
      </c>
      <c r="DJ10" s="81">
        <f t="shared" si="35"/>
        <v>75.884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55.933999999999997</v>
      </c>
      <c r="N11" s="82">
        <v>55.933999999999997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-55.933999999999997</v>
      </c>
      <c r="AG11" s="82">
        <v>0</v>
      </c>
      <c r="AH11" s="82">
        <v>0</v>
      </c>
      <c r="AI11" s="82">
        <v>-55.933999999999997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55.933999999999997</v>
      </c>
      <c r="AY11" s="83">
        <f t="shared" si="14"/>
        <v>-55.933999999999997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559.33999999999992</v>
      </c>
      <c r="CI11" s="80">
        <f t="shared" si="24"/>
        <v>559.33999999999992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-55.933999999999997</v>
      </c>
      <c r="DH11" s="81">
        <f t="shared" si="33"/>
        <v>0</v>
      </c>
      <c r="DI11" s="81">
        <f t="shared" si="34"/>
        <v>0</v>
      </c>
      <c r="DJ11" s="81">
        <f t="shared" si="35"/>
        <v>55.933999999999997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37.302999999999997</v>
      </c>
      <c r="N12" s="82">
        <v>37.302999999999997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-37.302999999999997</v>
      </c>
      <c r="AG12" s="82">
        <v>0</v>
      </c>
      <c r="AH12" s="82">
        <v>0</v>
      </c>
      <c r="AI12" s="82">
        <v>-37.302999999999997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37.302999999999997</v>
      </c>
      <c r="AY12" s="83">
        <f t="shared" si="14"/>
        <v>-37.302999999999997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373.03</v>
      </c>
      <c r="CI12" s="80">
        <f t="shared" si="24"/>
        <v>373.03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-37.302999999999997</v>
      </c>
      <c r="DH12" s="81">
        <f t="shared" si="33"/>
        <v>0</v>
      </c>
      <c r="DI12" s="81">
        <f t="shared" si="34"/>
        <v>0</v>
      </c>
      <c r="DJ12" s="81">
        <f t="shared" si="35"/>
        <v>37.302999999999997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5</v>
      </c>
      <c r="G13" s="82">
        <v>5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13.943</v>
      </c>
      <c r="N13" s="82">
        <v>13.943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-5</v>
      </c>
      <c r="AF13" s="82">
        <v>-13.943</v>
      </c>
      <c r="AG13" s="82">
        <v>0</v>
      </c>
      <c r="AH13" s="82">
        <v>0</v>
      </c>
      <c r="AI13" s="82">
        <v>-18.943000000000001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5</v>
      </c>
      <c r="AR13" s="83">
        <f t="shared" si="12"/>
        <v>-5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13.943</v>
      </c>
      <c r="AY13" s="83">
        <f t="shared" si="14"/>
        <v>-13.943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50</v>
      </c>
      <c r="CB13" s="80">
        <f t="shared" si="22"/>
        <v>50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139.43</v>
      </c>
      <c r="CI13" s="80">
        <f t="shared" si="24"/>
        <v>139.43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-5</v>
      </c>
      <c r="DG13" s="81">
        <f t="shared" si="32"/>
        <v>-13.943</v>
      </c>
      <c r="DH13" s="81">
        <f t="shared" si="33"/>
        <v>0</v>
      </c>
      <c r="DI13" s="81">
        <f t="shared" si="34"/>
        <v>0</v>
      </c>
      <c r="DJ13" s="81">
        <f t="shared" si="35"/>
        <v>18.942999999999998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2.008</v>
      </c>
      <c r="G14" s="82">
        <v>2.008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1.244</v>
      </c>
      <c r="N14" s="82">
        <v>1.244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-2.008</v>
      </c>
      <c r="AF14" s="82">
        <v>-1.244</v>
      </c>
      <c r="AG14" s="82">
        <v>0</v>
      </c>
      <c r="AH14" s="82">
        <v>0</v>
      </c>
      <c r="AI14" s="82">
        <v>-3.2519999999999998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2.008</v>
      </c>
      <c r="AR14" s="83">
        <f t="shared" si="12"/>
        <v>-2.008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1.244</v>
      </c>
      <c r="AY14" s="83">
        <f t="shared" si="14"/>
        <v>-1.244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20.079999999999998</v>
      </c>
      <c r="CB14" s="80">
        <f t="shared" si="22"/>
        <v>20.079999999999998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12.44</v>
      </c>
      <c r="CI14" s="80">
        <f t="shared" si="24"/>
        <v>12.44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-2.008</v>
      </c>
      <c r="DG14" s="81">
        <f t="shared" si="32"/>
        <v>-1.244</v>
      </c>
      <c r="DH14" s="81">
        <f t="shared" si="33"/>
        <v>0</v>
      </c>
      <c r="DI14" s="81">
        <f t="shared" si="34"/>
        <v>0</v>
      </c>
      <c r="DJ14" s="81">
        <f t="shared" si="35"/>
        <v>3.2519999999999998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1.5289999999999999</v>
      </c>
      <c r="N65" s="82">
        <v>1.5289999999999999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-1.5289999999999999</v>
      </c>
      <c r="AG65" s="82">
        <v>0</v>
      </c>
      <c r="AH65" s="82">
        <v>0</v>
      </c>
      <c r="AI65" s="82">
        <v>-1.5289999999999999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1.5289999999999999</v>
      </c>
      <c r="AY65" s="83">
        <f t="shared" si="14"/>
        <v>-1.5289999999999999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15.29</v>
      </c>
      <c r="CI65" s="80">
        <f t="shared" si="24"/>
        <v>15.29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-1.5289999999999999</v>
      </c>
      <c r="DH65" s="81">
        <f t="shared" si="33"/>
        <v>0</v>
      </c>
      <c r="DI65" s="81">
        <f t="shared" si="34"/>
        <v>0</v>
      </c>
      <c r="DJ65" s="81">
        <f t="shared" si="35"/>
        <v>1.5289999999999999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3.9670000000000001</v>
      </c>
      <c r="N66" s="82">
        <v>3.9670000000000001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-3.9670000000000001</v>
      </c>
      <c r="AG66" s="82">
        <v>0</v>
      </c>
      <c r="AH66" s="82">
        <v>0</v>
      </c>
      <c r="AI66" s="82">
        <v>-3.9670000000000001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3.9670000000000001</v>
      </c>
      <c r="AY66" s="83">
        <f t="shared" si="14"/>
        <v>-3.9670000000000001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39.67</v>
      </c>
      <c r="CI66" s="80">
        <f t="shared" si="24"/>
        <v>39.67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-3.9670000000000001</v>
      </c>
      <c r="DH66" s="81">
        <f t="shared" si="33"/>
        <v>0</v>
      </c>
      <c r="DI66" s="81">
        <f t="shared" si="34"/>
        <v>0</v>
      </c>
      <c r="DJ66" s="81">
        <f t="shared" si="35"/>
        <v>3.9670000000000001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2.927</v>
      </c>
      <c r="N67" s="82">
        <v>2.927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-2.927</v>
      </c>
      <c r="AG67" s="82">
        <v>0</v>
      </c>
      <c r="AH67" s="82">
        <v>0</v>
      </c>
      <c r="AI67" s="82">
        <v>-2.927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2.927</v>
      </c>
      <c r="AY67" s="83">
        <f t="shared" si="14"/>
        <v>-2.927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29.27</v>
      </c>
      <c r="CI67" s="80">
        <f t="shared" si="24"/>
        <v>29.27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-2.927</v>
      </c>
      <c r="DH67" s="81">
        <f t="shared" si="33"/>
        <v>0</v>
      </c>
      <c r="DI67" s="81">
        <f t="shared" si="34"/>
        <v>0</v>
      </c>
      <c r="DJ67" s="81">
        <f t="shared" si="35"/>
        <v>2.927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2.9969999999999999</v>
      </c>
      <c r="N68" s="82">
        <v>2.9969999999999999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-2.9969999999999999</v>
      </c>
      <c r="AG68" s="82">
        <v>0</v>
      </c>
      <c r="AH68" s="82">
        <v>0</v>
      </c>
      <c r="AI68" s="82">
        <v>-2.9969999999999999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2.9969999999999999</v>
      </c>
      <c r="AY68" s="83">
        <f t="shared" ref="AY68:AY98" si="42">-SUM(AU68:AX68)</f>
        <v>-2.9969999999999999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29.97</v>
      </c>
      <c r="CI68" s="80">
        <f t="shared" ref="CI68:CI98" si="52">SUM(CE68:CH68)</f>
        <v>29.97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-2.9969999999999999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2.9969999999999999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1.5820000000000001</v>
      </c>
      <c r="N69" s="82">
        <v>1.5820000000000001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-1.5820000000000001</v>
      </c>
      <c r="AG69" s="82">
        <v>0</v>
      </c>
      <c r="AH69" s="82">
        <v>0</v>
      </c>
      <c r="AI69" s="82">
        <v>-1.5820000000000001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1.5820000000000001</v>
      </c>
      <c r="AY69" s="83">
        <f t="shared" si="42"/>
        <v>-1.5820000000000001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15.82</v>
      </c>
      <c r="CI69" s="80">
        <f t="shared" si="52"/>
        <v>15.82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-1.5820000000000001</v>
      </c>
      <c r="DH69" s="81">
        <f t="shared" si="61"/>
        <v>0</v>
      </c>
      <c r="DI69" s="81">
        <f t="shared" si="62"/>
        <v>0</v>
      </c>
      <c r="DJ69" s="81">
        <f t="shared" si="63"/>
        <v>1.5820000000000001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1.34</v>
      </c>
      <c r="N70" s="82">
        <v>1.34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-1.34</v>
      </c>
      <c r="AG70" s="82">
        <v>0</v>
      </c>
      <c r="AH70" s="82">
        <v>0</v>
      </c>
      <c r="AI70" s="82">
        <v>-1.34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1.34</v>
      </c>
      <c r="AY70" s="83">
        <f t="shared" si="42"/>
        <v>-1.34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13.4</v>
      </c>
      <c r="CI70" s="80">
        <f t="shared" si="52"/>
        <v>13.4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-1.34</v>
      </c>
      <c r="DH70" s="81">
        <f t="shared" si="61"/>
        <v>0</v>
      </c>
      <c r="DI70" s="81">
        <f t="shared" si="62"/>
        <v>0</v>
      </c>
      <c r="DJ70" s="81">
        <f t="shared" si="63"/>
        <v>1.34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-39</v>
      </c>
      <c r="D82" s="82">
        <v>0</v>
      </c>
      <c r="E82" s="82">
        <v>0</v>
      </c>
      <c r="F82" s="82">
        <v>0</v>
      </c>
      <c r="G82" s="82">
        <v>-39</v>
      </c>
      <c r="H82" s="76"/>
      <c r="I82" s="31">
        <v>80</v>
      </c>
      <c r="J82" s="82">
        <v>39</v>
      </c>
      <c r="K82" s="82">
        <v>0</v>
      </c>
      <c r="L82" s="82">
        <v>0</v>
      </c>
      <c r="M82" s="82">
        <v>0</v>
      </c>
      <c r="N82" s="82">
        <v>39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390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390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39</v>
      </c>
      <c r="DG82" s="81">
        <f t="shared" si="60"/>
        <v>-39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-110</v>
      </c>
      <c r="D83" s="82">
        <v>0</v>
      </c>
      <c r="E83" s="82">
        <v>0</v>
      </c>
      <c r="F83" s="82">
        <v>0</v>
      </c>
      <c r="G83" s="82">
        <v>-110</v>
      </c>
      <c r="H83" s="76"/>
      <c r="I83" s="31">
        <v>81</v>
      </c>
      <c r="J83" s="82">
        <v>110</v>
      </c>
      <c r="K83" s="82">
        <v>0</v>
      </c>
      <c r="L83" s="82">
        <v>0</v>
      </c>
      <c r="M83" s="82">
        <v>0</v>
      </c>
      <c r="N83" s="82">
        <v>110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110</v>
      </c>
      <c r="DG83" s="81">
        <f t="shared" si="60"/>
        <v>-110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-130.08000000000001</v>
      </c>
      <c r="D84" s="82">
        <v>0</v>
      </c>
      <c r="E84" s="82">
        <v>0</v>
      </c>
      <c r="F84" s="82">
        <v>-22.92</v>
      </c>
      <c r="G84" s="82">
        <v>-153</v>
      </c>
      <c r="H84" s="76"/>
      <c r="I84" s="31">
        <v>82</v>
      </c>
      <c r="J84" s="82">
        <v>130.08000000000001</v>
      </c>
      <c r="K84" s="82">
        <v>0</v>
      </c>
      <c r="L84" s="82">
        <v>0</v>
      </c>
      <c r="M84" s="82">
        <v>0</v>
      </c>
      <c r="N84" s="82">
        <v>130.08000000000001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22.92</v>
      </c>
      <c r="AF84" s="82">
        <v>0</v>
      </c>
      <c r="AG84" s="82">
        <v>0</v>
      </c>
      <c r="AH84" s="82">
        <v>0</v>
      </c>
      <c r="AI84" s="82">
        <v>22.92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130.08000000000001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-130.08000000000001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22.92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-22.92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1300.8000000000002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1300.8000000000002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229.20000000000002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229.20000000000002</v>
      </c>
      <c r="DF84" s="81">
        <f t="shared" si="59"/>
        <v>153</v>
      </c>
      <c r="DG84" s="81">
        <f t="shared" si="60"/>
        <v>-130.08000000000001</v>
      </c>
      <c r="DH84" s="81">
        <f t="shared" si="61"/>
        <v>0</v>
      </c>
      <c r="DI84" s="81">
        <f t="shared" si="62"/>
        <v>0</v>
      </c>
      <c r="DJ84" s="81">
        <f t="shared" si="63"/>
        <v>-22.92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-175.54499999999999</v>
      </c>
      <c r="D85" s="82">
        <v>0</v>
      </c>
      <c r="E85" s="82">
        <v>0</v>
      </c>
      <c r="F85" s="82">
        <v>-24.454999999999998</v>
      </c>
      <c r="G85" s="82">
        <v>-200</v>
      </c>
      <c r="H85" s="76"/>
      <c r="I85" s="31">
        <v>83</v>
      </c>
      <c r="J85" s="82">
        <v>175.54499999999999</v>
      </c>
      <c r="K85" s="82">
        <v>0</v>
      </c>
      <c r="L85" s="82">
        <v>0</v>
      </c>
      <c r="M85" s="82">
        <v>0</v>
      </c>
      <c r="N85" s="82">
        <v>175.54499999999999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24.454999999999998</v>
      </c>
      <c r="AF85" s="82">
        <v>0</v>
      </c>
      <c r="AG85" s="82">
        <v>0</v>
      </c>
      <c r="AH85" s="82">
        <v>0</v>
      </c>
      <c r="AI85" s="82">
        <v>24.454999999999998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175.54499999999999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-175.54499999999999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24.454999999999998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-24.454999999999998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1755.4499999999998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1755.4499999999998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244.54999999999998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244.54999999999998</v>
      </c>
      <c r="DF85" s="81">
        <f t="shared" si="59"/>
        <v>200</v>
      </c>
      <c r="DG85" s="81">
        <f t="shared" si="60"/>
        <v>-175.54499999999999</v>
      </c>
      <c r="DH85" s="81">
        <f t="shared" si="61"/>
        <v>0</v>
      </c>
      <c r="DI85" s="81">
        <f t="shared" si="62"/>
        <v>0</v>
      </c>
      <c r="DJ85" s="81">
        <f t="shared" si="63"/>
        <v>-24.454999999999998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-207.66800000000001</v>
      </c>
      <c r="D86" s="82">
        <v>0</v>
      </c>
      <c r="E86" s="82">
        <v>0</v>
      </c>
      <c r="F86" s="82">
        <v>-28.332000000000001</v>
      </c>
      <c r="G86" s="82">
        <v>-236</v>
      </c>
      <c r="H86" s="76"/>
      <c r="I86" s="31">
        <v>84</v>
      </c>
      <c r="J86" s="82">
        <v>207.66800000000001</v>
      </c>
      <c r="K86" s="82">
        <v>0</v>
      </c>
      <c r="L86" s="82">
        <v>0</v>
      </c>
      <c r="M86" s="82">
        <v>0</v>
      </c>
      <c r="N86" s="82">
        <v>207.66800000000001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28.332000000000001</v>
      </c>
      <c r="AF86" s="82">
        <v>0</v>
      </c>
      <c r="AG86" s="82">
        <v>0</v>
      </c>
      <c r="AH86" s="82">
        <v>0</v>
      </c>
      <c r="AI86" s="82">
        <v>28.332000000000001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207.66800000000001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-207.66800000000001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28.332000000000001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-28.332000000000001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2076.6800000000003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2076.6800000000003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283.32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283.32</v>
      </c>
      <c r="DF86" s="81">
        <f t="shared" si="59"/>
        <v>236</v>
      </c>
      <c r="DG86" s="81">
        <f t="shared" si="60"/>
        <v>-207.66800000000001</v>
      </c>
      <c r="DH86" s="81">
        <f t="shared" si="61"/>
        <v>0</v>
      </c>
      <c r="DI86" s="81">
        <f t="shared" si="62"/>
        <v>0</v>
      </c>
      <c r="DJ86" s="81">
        <f t="shared" si="63"/>
        <v>-28.332000000000001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-236.30799999999999</v>
      </c>
      <c r="D87" s="82">
        <v>0</v>
      </c>
      <c r="E87" s="82">
        <v>0</v>
      </c>
      <c r="F87" s="82">
        <v>-26.692</v>
      </c>
      <c r="G87" s="82">
        <v>-263</v>
      </c>
      <c r="H87" s="76"/>
      <c r="I87" s="31">
        <v>85</v>
      </c>
      <c r="J87" s="82">
        <v>236.30799999999999</v>
      </c>
      <c r="K87" s="82">
        <v>0</v>
      </c>
      <c r="L87" s="82">
        <v>0</v>
      </c>
      <c r="M87" s="82">
        <v>0</v>
      </c>
      <c r="N87" s="82">
        <v>236.30799999999999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26.692</v>
      </c>
      <c r="AF87" s="82">
        <v>0</v>
      </c>
      <c r="AG87" s="82">
        <v>0</v>
      </c>
      <c r="AH87" s="82">
        <v>0</v>
      </c>
      <c r="AI87" s="82">
        <v>26.692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236.30799999999999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-236.30799999999999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26.692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-26.692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2363.08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2363.08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266.92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266.92</v>
      </c>
      <c r="DF87" s="81">
        <f t="shared" si="59"/>
        <v>263</v>
      </c>
      <c r="DG87" s="81">
        <f t="shared" si="60"/>
        <v>-236.30799999999999</v>
      </c>
      <c r="DH87" s="81">
        <f t="shared" si="61"/>
        <v>0</v>
      </c>
      <c r="DI87" s="81">
        <f t="shared" si="62"/>
        <v>0</v>
      </c>
      <c r="DJ87" s="81">
        <f t="shared" si="63"/>
        <v>-26.692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-271.19799999999998</v>
      </c>
      <c r="D88" s="82">
        <v>0</v>
      </c>
      <c r="E88" s="82">
        <v>0</v>
      </c>
      <c r="F88" s="82">
        <v>-17.802</v>
      </c>
      <c r="G88" s="82">
        <v>-289</v>
      </c>
      <c r="H88" s="76"/>
      <c r="I88" s="31">
        <v>86</v>
      </c>
      <c r="J88" s="82">
        <v>271.19799999999998</v>
      </c>
      <c r="K88" s="82">
        <v>0</v>
      </c>
      <c r="L88" s="82">
        <v>0</v>
      </c>
      <c r="M88" s="82">
        <v>0</v>
      </c>
      <c r="N88" s="82">
        <v>271.19799999999998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17.802</v>
      </c>
      <c r="AF88" s="82">
        <v>0</v>
      </c>
      <c r="AG88" s="82">
        <v>0</v>
      </c>
      <c r="AH88" s="82">
        <v>0</v>
      </c>
      <c r="AI88" s="82">
        <v>17.802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271.19799999999998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-271.19799999999998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17.802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-17.802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2711.9799999999996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2711.9799999999996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178.01999999999998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178.01999999999998</v>
      </c>
      <c r="DF88" s="81">
        <f t="shared" si="59"/>
        <v>289</v>
      </c>
      <c r="DG88" s="81">
        <f t="shared" si="60"/>
        <v>-271.19799999999998</v>
      </c>
      <c r="DH88" s="81">
        <f t="shared" si="61"/>
        <v>0</v>
      </c>
      <c r="DI88" s="81">
        <f t="shared" si="62"/>
        <v>0</v>
      </c>
      <c r="DJ88" s="81">
        <f t="shared" si="63"/>
        <v>-17.802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-295</v>
      </c>
      <c r="D89" s="82">
        <v>0</v>
      </c>
      <c r="E89" s="82">
        <v>0</v>
      </c>
      <c r="F89" s="82">
        <v>-4.1719999999999997</v>
      </c>
      <c r="G89" s="82">
        <v>-299.17200000000003</v>
      </c>
      <c r="H89" s="76"/>
      <c r="I89" s="31">
        <v>87</v>
      </c>
      <c r="J89" s="82">
        <v>295</v>
      </c>
      <c r="K89" s="82">
        <v>0</v>
      </c>
      <c r="L89" s="82">
        <v>0</v>
      </c>
      <c r="M89" s="82">
        <v>0</v>
      </c>
      <c r="N89" s="82">
        <v>295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4.1719999999999997</v>
      </c>
      <c r="AF89" s="82">
        <v>0</v>
      </c>
      <c r="AG89" s="82">
        <v>0</v>
      </c>
      <c r="AH89" s="82">
        <v>0</v>
      </c>
      <c r="AI89" s="82">
        <v>4.1719999999999997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295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-295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4.1719999999999997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-4.1719999999999997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2950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2950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41.72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41.72</v>
      </c>
      <c r="DF89" s="81">
        <f t="shared" si="59"/>
        <v>299.17200000000003</v>
      </c>
      <c r="DG89" s="81">
        <f t="shared" si="60"/>
        <v>-295</v>
      </c>
      <c r="DH89" s="81">
        <f t="shared" si="61"/>
        <v>0</v>
      </c>
      <c r="DI89" s="81">
        <f t="shared" si="62"/>
        <v>0</v>
      </c>
      <c r="DJ89" s="81">
        <f t="shared" si="63"/>
        <v>-4.1719999999999997</v>
      </c>
      <c r="DK89" s="84">
        <f t="shared" si="37"/>
        <v>2.5757174171303632E-14</v>
      </c>
    </row>
    <row r="90" spans="1:115" ht="15.75" thickBot="1">
      <c r="A90" s="76"/>
      <c r="B90" s="31">
        <v>88</v>
      </c>
      <c r="C90" s="82">
        <v>-267.20400000000001</v>
      </c>
      <c r="D90" s="82">
        <v>0</v>
      </c>
      <c r="E90" s="82">
        <v>0</v>
      </c>
      <c r="F90" s="82">
        <v>0</v>
      </c>
      <c r="G90" s="82">
        <v>-267.20400000000001</v>
      </c>
      <c r="H90" s="76"/>
      <c r="I90" s="31">
        <v>88</v>
      </c>
      <c r="J90" s="82">
        <v>267.20400000000001</v>
      </c>
      <c r="K90" s="82">
        <v>0</v>
      </c>
      <c r="L90" s="82">
        <v>0</v>
      </c>
      <c r="M90" s="82">
        <v>7.7960000000000003</v>
      </c>
      <c r="N90" s="82">
        <v>275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-7.7960000000000003</v>
      </c>
      <c r="AG90" s="82">
        <v>0</v>
      </c>
      <c r="AH90" s="82">
        <v>0</v>
      </c>
      <c r="AI90" s="82">
        <v>-7.7960000000000003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267.20400000000001</v>
      </c>
      <c r="AV90" s="83">
        <f t="shared" si="41"/>
        <v>0</v>
      </c>
      <c r="AW90" s="83">
        <f t="shared" si="41"/>
        <v>0</v>
      </c>
      <c r="AX90" s="83">
        <f t="shared" si="41"/>
        <v>7.7960000000000003</v>
      </c>
      <c r="AY90" s="83">
        <f t="shared" si="42"/>
        <v>-275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2672.04</v>
      </c>
      <c r="CF90" s="80">
        <f t="shared" si="51"/>
        <v>0</v>
      </c>
      <c r="CG90" s="80">
        <f t="shared" si="51"/>
        <v>0</v>
      </c>
      <c r="CH90" s="80">
        <f t="shared" si="51"/>
        <v>77.960000000000008</v>
      </c>
      <c r="CI90" s="80">
        <f t="shared" si="52"/>
        <v>2750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267.20400000000001</v>
      </c>
      <c r="DG90" s="81">
        <f t="shared" si="60"/>
        <v>-275</v>
      </c>
      <c r="DH90" s="81">
        <f t="shared" si="61"/>
        <v>0</v>
      </c>
      <c r="DI90" s="81">
        <f t="shared" si="62"/>
        <v>0</v>
      </c>
      <c r="DJ90" s="81">
        <f t="shared" si="63"/>
        <v>7.7960000000000003</v>
      </c>
      <c r="DK90" s="84">
        <f t="shared" si="37"/>
        <v>7.9936057773011271E-15</v>
      </c>
    </row>
    <row r="91" spans="1:115" ht="15.75" thickBot="1">
      <c r="A91" s="76"/>
      <c r="B91" s="31">
        <v>89</v>
      </c>
      <c r="C91" s="82">
        <v>-73</v>
      </c>
      <c r="D91" s="82">
        <v>0</v>
      </c>
      <c r="E91" s="82">
        <v>0</v>
      </c>
      <c r="F91" s="82">
        <v>0</v>
      </c>
      <c r="G91" s="82">
        <v>-73</v>
      </c>
      <c r="H91" s="76"/>
      <c r="I91" s="31">
        <v>89</v>
      </c>
      <c r="J91" s="82">
        <v>73</v>
      </c>
      <c r="K91" s="82">
        <v>0</v>
      </c>
      <c r="L91" s="82">
        <v>0</v>
      </c>
      <c r="M91" s="82">
        <v>26.576000000000001</v>
      </c>
      <c r="N91" s="82">
        <v>99.575999999999993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-26.576000000000001</v>
      </c>
      <c r="AG91" s="82">
        <v>0</v>
      </c>
      <c r="AH91" s="82">
        <v>0</v>
      </c>
      <c r="AI91" s="82">
        <v>-26.576000000000001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73</v>
      </c>
      <c r="AV91" s="83">
        <f t="shared" si="41"/>
        <v>0</v>
      </c>
      <c r="AW91" s="83">
        <f t="shared" si="41"/>
        <v>0</v>
      </c>
      <c r="AX91" s="83">
        <f t="shared" si="41"/>
        <v>26.576000000000001</v>
      </c>
      <c r="AY91" s="83">
        <f t="shared" si="42"/>
        <v>-99.575999999999993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730</v>
      </c>
      <c r="CF91" s="80">
        <f t="shared" si="51"/>
        <v>0</v>
      </c>
      <c r="CG91" s="80">
        <f t="shared" si="51"/>
        <v>0</v>
      </c>
      <c r="CH91" s="80">
        <f t="shared" si="51"/>
        <v>265.76</v>
      </c>
      <c r="CI91" s="80">
        <f t="shared" si="52"/>
        <v>995.76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73</v>
      </c>
      <c r="DG91" s="81">
        <f t="shared" si="60"/>
        <v>-99.575999999999993</v>
      </c>
      <c r="DH91" s="81">
        <f t="shared" si="61"/>
        <v>0</v>
      </c>
      <c r="DI91" s="81">
        <f t="shared" si="62"/>
        <v>0</v>
      </c>
      <c r="DJ91" s="81">
        <f t="shared" si="63"/>
        <v>26.576000000000001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-111</v>
      </c>
      <c r="D92" s="82">
        <v>0</v>
      </c>
      <c r="E92" s="82">
        <v>0</v>
      </c>
      <c r="F92" s="82">
        <v>0</v>
      </c>
      <c r="G92" s="82">
        <v>-111</v>
      </c>
      <c r="H92" s="76"/>
      <c r="I92" s="31">
        <v>90</v>
      </c>
      <c r="J92" s="82">
        <v>111</v>
      </c>
      <c r="K92" s="82">
        <v>0</v>
      </c>
      <c r="L92" s="82">
        <v>0</v>
      </c>
      <c r="M92" s="82">
        <v>48.426000000000002</v>
      </c>
      <c r="N92" s="82">
        <v>159.42599999999999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-48.426000000000002</v>
      </c>
      <c r="AG92" s="82">
        <v>0</v>
      </c>
      <c r="AH92" s="82">
        <v>0</v>
      </c>
      <c r="AI92" s="82">
        <v>-48.426000000000002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111</v>
      </c>
      <c r="AV92" s="83">
        <f t="shared" si="41"/>
        <v>0</v>
      </c>
      <c r="AW92" s="83">
        <f t="shared" si="41"/>
        <v>0</v>
      </c>
      <c r="AX92" s="83">
        <f t="shared" si="41"/>
        <v>48.426000000000002</v>
      </c>
      <c r="AY92" s="83">
        <f t="shared" si="42"/>
        <v>-159.42599999999999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1110</v>
      </c>
      <c r="CF92" s="80">
        <f t="shared" si="51"/>
        <v>0</v>
      </c>
      <c r="CG92" s="80">
        <f t="shared" si="51"/>
        <v>0</v>
      </c>
      <c r="CH92" s="80">
        <f t="shared" si="51"/>
        <v>484.26</v>
      </c>
      <c r="CI92" s="80">
        <f t="shared" si="52"/>
        <v>1594.26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111</v>
      </c>
      <c r="DG92" s="81">
        <f t="shared" si="60"/>
        <v>-159.42599999999999</v>
      </c>
      <c r="DH92" s="81">
        <f t="shared" si="61"/>
        <v>0</v>
      </c>
      <c r="DI92" s="81">
        <f t="shared" si="62"/>
        <v>0</v>
      </c>
      <c r="DJ92" s="81">
        <f t="shared" si="63"/>
        <v>48.426000000000002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-139</v>
      </c>
      <c r="D93" s="82">
        <v>0</v>
      </c>
      <c r="E93" s="82">
        <v>0</v>
      </c>
      <c r="F93" s="82">
        <v>0</v>
      </c>
      <c r="G93" s="82">
        <v>-139</v>
      </c>
      <c r="H93" s="76"/>
      <c r="I93" s="31">
        <v>91</v>
      </c>
      <c r="J93" s="82">
        <v>139</v>
      </c>
      <c r="K93" s="82">
        <v>0</v>
      </c>
      <c r="L93" s="82">
        <v>0</v>
      </c>
      <c r="M93" s="82">
        <v>69.766000000000005</v>
      </c>
      <c r="N93" s="82">
        <v>208.76599999999999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-69.766000000000005</v>
      </c>
      <c r="AG93" s="82">
        <v>0</v>
      </c>
      <c r="AH93" s="82">
        <v>0</v>
      </c>
      <c r="AI93" s="82">
        <v>-69.766000000000005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139</v>
      </c>
      <c r="AV93" s="83">
        <f t="shared" si="41"/>
        <v>0</v>
      </c>
      <c r="AW93" s="83">
        <f t="shared" si="41"/>
        <v>0</v>
      </c>
      <c r="AX93" s="83">
        <f t="shared" si="41"/>
        <v>69.766000000000005</v>
      </c>
      <c r="AY93" s="83">
        <f t="shared" si="42"/>
        <v>-208.76600000000002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1390</v>
      </c>
      <c r="CF93" s="80">
        <f t="shared" si="51"/>
        <v>0</v>
      </c>
      <c r="CG93" s="80">
        <f t="shared" si="51"/>
        <v>0</v>
      </c>
      <c r="CH93" s="80">
        <f t="shared" si="51"/>
        <v>697.66000000000008</v>
      </c>
      <c r="CI93" s="80">
        <f t="shared" si="52"/>
        <v>2087.66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139</v>
      </c>
      <c r="DG93" s="81">
        <f t="shared" si="60"/>
        <v>-208.76600000000002</v>
      </c>
      <c r="DH93" s="81">
        <f t="shared" si="61"/>
        <v>0</v>
      </c>
      <c r="DI93" s="81">
        <f t="shared" si="62"/>
        <v>0</v>
      </c>
      <c r="DJ93" s="81">
        <f t="shared" si="63"/>
        <v>69.766000000000005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-159</v>
      </c>
      <c r="D94" s="82">
        <v>0</v>
      </c>
      <c r="E94" s="82">
        <v>0</v>
      </c>
      <c r="F94" s="82">
        <v>0</v>
      </c>
      <c r="G94" s="82">
        <v>-159</v>
      </c>
      <c r="H94" s="76"/>
      <c r="I94" s="31">
        <v>92</v>
      </c>
      <c r="J94" s="82">
        <v>159</v>
      </c>
      <c r="K94" s="82">
        <v>0</v>
      </c>
      <c r="L94" s="82">
        <v>0</v>
      </c>
      <c r="M94" s="82">
        <v>85.926000000000002</v>
      </c>
      <c r="N94" s="82">
        <v>244.92599999999999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-85.926000000000002</v>
      </c>
      <c r="AG94" s="82">
        <v>0</v>
      </c>
      <c r="AH94" s="82">
        <v>0</v>
      </c>
      <c r="AI94" s="82">
        <v>-85.926000000000002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159</v>
      </c>
      <c r="AV94" s="83">
        <f t="shared" si="41"/>
        <v>0</v>
      </c>
      <c r="AW94" s="83">
        <f t="shared" si="41"/>
        <v>0</v>
      </c>
      <c r="AX94" s="83">
        <f t="shared" si="41"/>
        <v>85.926000000000002</v>
      </c>
      <c r="AY94" s="83">
        <f t="shared" si="42"/>
        <v>-244.92599999999999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1590</v>
      </c>
      <c r="CF94" s="80">
        <f t="shared" si="51"/>
        <v>0</v>
      </c>
      <c r="CG94" s="80">
        <f t="shared" si="51"/>
        <v>0</v>
      </c>
      <c r="CH94" s="80">
        <f t="shared" si="51"/>
        <v>859.26</v>
      </c>
      <c r="CI94" s="80">
        <f t="shared" si="52"/>
        <v>2449.2600000000002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159</v>
      </c>
      <c r="DG94" s="81">
        <f t="shared" si="60"/>
        <v>-244.92599999999999</v>
      </c>
      <c r="DH94" s="81">
        <f t="shared" si="61"/>
        <v>0</v>
      </c>
      <c r="DI94" s="81">
        <f t="shared" si="62"/>
        <v>0</v>
      </c>
      <c r="DJ94" s="81">
        <f t="shared" si="63"/>
        <v>85.926000000000002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-177</v>
      </c>
      <c r="D95" s="82">
        <v>0</v>
      </c>
      <c r="E95" s="82">
        <v>0</v>
      </c>
      <c r="F95" s="82">
        <v>0</v>
      </c>
      <c r="G95" s="82">
        <v>-177</v>
      </c>
      <c r="H95" s="76"/>
      <c r="I95" s="31">
        <v>93</v>
      </c>
      <c r="J95" s="82">
        <v>177</v>
      </c>
      <c r="K95" s="82">
        <v>0</v>
      </c>
      <c r="L95" s="82">
        <v>0</v>
      </c>
      <c r="M95" s="82">
        <v>99.031999999999996</v>
      </c>
      <c r="N95" s="82">
        <v>276.03199999999998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-99.031999999999996</v>
      </c>
      <c r="AG95" s="82">
        <v>0</v>
      </c>
      <c r="AH95" s="82">
        <v>0</v>
      </c>
      <c r="AI95" s="82">
        <v>-99.031999999999996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177</v>
      </c>
      <c r="AV95" s="83">
        <f t="shared" si="41"/>
        <v>0</v>
      </c>
      <c r="AW95" s="83">
        <f t="shared" si="41"/>
        <v>0</v>
      </c>
      <c r="AX95" s="83">
        <f t="shared" si="41"/>
        <v>99.031999999999996</v>
      </c>
      <c r="AY95" s="83">
        <f t="shared" si="42"/>
        <v>-276.03199999999998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1770</v>
      </c>
      <c r="CF95" s="80">
        <f t="shared" si="51"/>
        <v>0</v>
      </c>
      <c r="CG95" s="80">
        <f t="shared" si="51"/>
        <v>0</v>
      </c>
      <c r="CH95" s="80">
        <f t="shared" si="51"/>
        <v>990.31999999999994</v>
      </c>
      <c r="CI95" s="80">
        <f t="shared" si="52"/>
        <v>2760.3199999999997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177</v>
      </c>
      <c r="DG95" s="81">
        <f t="shared" si="60"/>
        <v>-276.03199999999998</v>
      </c>
      <c r="DH95" s="81">
        <f t="shared" si="61"/>
        <v>0</v>
      </c>
      <c r="DI95" s="81">
        <f t="shared" si="62"/>
        <v>0</v>
      </c>
      <c r="DJ95" s="81">
        <f t="shared" si="63"/>
        <v>99.031999999999996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-170.78200000000001</v>
      </c>
      <c r="D96" s="82">
        <v>0</v>
      </c>
      <c r="E96" s="82">
        <v>0</v>
      </c>
      <c r="F96" s="82">
        <v>0</v>
      </c>
      <c r="G96" s="82">
        <v>-170.78200000000001</v>
      </c>
      <c r="H96" s="76"/>
      <c r="I96" s="31">
        <v>94</v>
      </c>
      <c r="J96" s="82">
        <v>170.78200000000001</v>
      </c>
      <c r="K96" s="82">
        <v>0</v>
      </c>
      <c r="L96" s="82">
        <v>0</v>
      </c>
      <c r="M96" s="82">
        <v>104.218</v>
      </c>
      <c r="N96" s="82">
        <v>275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-104.218</v>
      </c>
      <c r="AG96" s="82">
        <v>0</v>
      </c>
      <c r="AH96" s="82">
        <v>0</v>
      </c>
      <c r="AI96" s="82">
        <v>-104.218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170.78200000000001</v>
      </c>
      <c r="AV96" s="83">
        <f t="shared" si="41"/>
        <v>0</v>
      </c>
      <c r="AW96" s="83">
        <f t="shared" si="41"/>
        <v>0</v>
      </c>
      <c r="AX96" s="83">
        <f t="shared" si="41"/>
        <v>104.218</v>
      </c>
      <c r="AY96" s="83">
        <f t="shared" si="42"/>
        <v>-275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1707.8200000000002</v>
      </c>
      <c r="CF96" s="80">
        <f t="shared" si="51"/>
        <v>0</v>
      </c>
      <c r="CG96" s="80">
        <f t="shared" si="51"/>
        <v>0</v>
      </c>
      <c r="CH96" s="80">
        <f t="shared" si="51"/>
        <v>1042.18</v>
      </c>
      <c r="CI96" s="80">
        <f t="shared" si="52"/>
        <v>2750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170.78200000000001</v>
      </c>
      <c r="DG96" s="81">
        <f t="shared" si="60"/>
        <v>-275</v>
      </c>
      <c r="DH96" s="81">
        <f t="shared" si="61"/>
        <v>0</v>
      </c>
      <c r="DI96" s="81">
        <f t="shared" si="62"/>
        <v>0</v>
      </c>
      <c r="DJ96" s="81">
        <f t="shared" si="63"/>
        <v>104.218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-171.80199999999999</v>
      </c>
      <c r="D97" s="82">
        <v>0</v>
      </c>
      <c r="E97" s="82">
        <v>0</v>
      </c>
      <c r="F97" s="82">
        <v>0</v>
      </c>
      <c r="G97" s="82">
        <v>-171.80199999999999</v>
      </c>
      <c r="H97" s="76"/>
      <c r="I97" s="31">
        <v>95</v>
      </c>
      <c r="J97" s="82">
        <v>171.80199999999999</v>
      </c>
      <c r="K97" s="82">
        <v>0</v>
      </c>
      <c r="L97" s="82">
        <v>0</v>
      </c>
      <c r="M97" s="82">
        <v>103.19799999999999</v>
      </c>
      <c r="N97" s="82">
        <v>275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-103.19799999999999</v>
      </c>
      <c r="AG97" s="82">
        <v>0</v>
      </c>
      <c r="AH97" s="82">
        <v>0</v>
      </c>
      <c r="AI97" s="82">
        <v>-103.19799999999999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171.80199999999999</v>
      </c>
      <c r="AV97" s="83">
        <f t="shared" si="41"/>
        <v>0</v>
      </c>
      <c r="AW97" s="83">
        <f t="shared" si="41"/>
        <v>0</v>
      </c>
      <c r="AX97" s="83">
        <f t="shared" si="41"/>
        <v>103.19799999999999</v>
      </c>
      <c r="AY97" s="83">
        <f t="shared" si="42"/>
        <v>-275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1718.02</v>
      </c>
      <c r="CF97" s="80">
        <f t="shared" si="51"/>
        <v>0</v>
      </c>
      <c r="CG97" s="80">
        <f t="shared" si="51"/>
        <v>0</v>
      </c>
      <c r="CH97" s="80">
        <f t="shared" si="51"/>
        <v>1031.98</v>
      </c>
      <c r="CI97" s="80">
        <f t="shared" si="52"/>
        <v>2750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171.80199999999999</v>
      </c>
      <c r="DG97" s="81">
        <f t="shared" si="60"/>
        <v>-275</v>
      </c>
      <c r="DH97" s="81">
        <f t="shared" si="61"/>
        <v>0</v>
      </c>
      <c r="DI97" s="81">
        <f t="shared" si="62"/>
        <v>0</v>
      </c>
      <c r="DJ97" s="81">
        <f t="shared" si="63"/>
        <v>103.19799999999999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-182.53200000000001</v>
      </c>
      <c r="D98" s="82">
        <v>0</v>
      </c>
      <c r="E98" s="82">
        <v>0</v>
      </c>
      <c r="F98" s="82">
        <v>0</v>
      </c>
      <c r="G98" s="82">
        <v>-182.53200000000001</v>
      </c>
      <c r="H98" s="76"/>
      <c r="I98" s="31">
        <v>96</v>
      </c>
      <c r="J98" s="82">
        <v>182.53200000000001</v>
      </c>
      <c r="K98" s="82">
        <v>0</v>
      </c>
      <c r="L98" s="82">
        <v>0</v>
      </c>
      <c r="M98" s="82">
        <v>97.468000000000004</v>
      </c>
      <c r="N98" s="82">
        <v>280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-97.468000000000004</v>
      </c>
      <c r="AG98" s="82">
        <v>0</v>
      </c>
      <c r="AH98" s="82">
        <v>0</v>
      </c>
      <c r="AI98" s="82">
        <v>-97.468000000000004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182.53200000000001</v>
      </c>
      <c r="AV98" s="83">
        <f t="shared" si="41"/>
        <v>0</v>
      </c>
      <c r="AW98" s="83">
        <f t="shared" si="41"/>
        <v>0</v>
      </c>
      <c r="AX98" s="83">
        <f t="shared" si="41"/>
        <v>97.468000000000004</v>
      </c>
      <c r="AY98" s="83">
        <f t="shared" si="42"/>
        <v>-280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46013.03162400001</v>
      </c>
      <c r="CF98" s="80">
        <f t="shared" si="51"/>
        <v>0</v>
      </c>
      <c r="CG98" s="80">
        <f t="shared" si="51"/>
        <v>0</v>
      </c>
      <c r="CH98" s="80">
        <f t="shared" si="51"/>
        <v>24569.928376000003</v>
      </c>
      <c r="CI98" s="80">
        <f t="shared" si="52"/>
        <v>70582.960000000021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182.53200000000001</v>
      </c>
      <c r="DG98" s="81">
        <f t="shared" si="60"/>
        <v>-280</v>
      </c>
      <c r="DH98" s="81">
        <f t="shared" si="61"/>
        <v>0</v>
      </c>
      <c r="DI98" s="81">
        <f t="shared" si="62"/>
        <v>0</v>
      </c>
      <c r="DJ98" s="81">
        <f t="shared" si="63"/>
        <v>97.468000000000004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1.7520000000000001E-3</v>
      </c>
      <c r="AR99" s="87">
        <f t="shared" si="64"/>
        <v>-1.7520000000000001E-3</v>
      </c>
      <c r="AS99" s="87"/>
      <c r="AT99" s="87"/>
      <c r="AU99" s="87">
        <f>SUM(AU3:AU98)/4000</f>
        <v>0.72902975000000003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0.47435375000000007</v>
      </c>
      <c r="AY99" s="87">
        <f t="shared" si="65"/>
        <v>-1.2033834999999999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3.1093249999999996E-2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-3.1093249999999996E-2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1.7519999999999999E-3</v>
      </c>
      <c r="CB99" s="89">
        <f t="shared" si="69"/>
        <v>1.7519999999999999E-3</v>
      </c>
      <c r="CC99" s="88"/>
      <c r="CD99" s="88"/>
      <c r="CE99" s="89">
        <f>SUM(CE3:CE98)/40000</f>
        <v>1.8337225406000002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1.0642349594</v>
      </c>
      <c r="CI99" s="89">
        <f t="shared" si="70"/>
        <v>2.8979575000000004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3.1093249999999999E-2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3.1093249999999999E-2</v>
      </c>
      <c r="DE99" s="86"/>
      <c r="DF99" s="81">
        <f t="shared" si="59"/>
        <v>0.75837100000000002</v>
      </c>
      <c r="DG99" s="81">
        <f t="shared" si="60"/>
        <v>-1.2033834999999999</v>
      </c>
      <c r="DH99" s="81">
        <f t="shared" si="61"/>
        <v>0</v>
      </c>
      <c r="DI99" s="81">
        <f t="shared" si="62"/>
        <v>0</v>
      </c>
      <c r="DJ99" s="81">
        <f t="shared" si="63"/>
        <v>0.44501250000000003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686.77252199999998</v>
      </c>
      <c r="C3" s="179">
        <f ca="1">$B3*C$1/100</f>
        <v>512.33230141199999</v>
      </c>
      <c r="D3" s="180">
        <f t="shared" ref="D3:F18" ca="1" si="0">$B3*D$1/100</f>
        <v>165.03143703660004</v>
      </c>
      <c r="E3" s="180">
        <f t="shared" ca="1" si="0"/>
        <v>9.4087835514000009</v>
      </c>
      <c r="F3" s="181">
        <f t="shared" ca="1" si="0"/>
        <v>0</v>
      </c>
      <c r="G3" s="178">
        <f t="shared" ref="G3:G66" ca="1" si="1">INDIRECT("ISGS_exbus!" &amp; $V$3 &amp; X3)</f>
        <v>300.97655300000002</v>
      </c>
      <c r="H3" s="178">
        <f t="shared" ref="H3:H66" ca="1" si="2">INDIRECT("ISGS_Delhi_pp!" &amp; $V$3 &amp; X3)</f>
        <v>291.345303</v>
      </c>
      <c r="I3" s="182">
        <f ca="1">INDIRECT("BRPL_EOD!" &amp; $V$3 &amp; X3)</f>
        <v>217.35</v>
      </c>
      <c r="J3" s="180">
        <f ca="1">INDIRECT("BYPL_EOD!" &amp; $V$3 &amp; X3)</f>
        <v>70.010000000000005</v>
      </c>
      <c r="K3" s="180">
        <f ca="1">INDIRECT("TPDDL_EOD!" &amp; $V$3 &amp; X3)</f>
        <v>3.99</v>
      </c>
      <c r="L3" s="180">
        <f ca="1">INDIRECT("NDMC_EOD!" &amp; $V$3 &amp; X3)</f>
        <v>0</v>
      </c>
      <c r="M3" s="181">
        <f ca="1">SUM(I3:L3)</f>
        <v>291.35000000000002</v>
      </c>
      <c r="N3" s="179">
        <f ca="1">INDIRECT("BRPL_ISGS_exbus!" &amp; $V$3 &amp; X3)</f>
        <v>224.53150435747384</v>
      </c>
      <c r="O3" s="180">
        <f ca="1">INDIRECT("BYPL_ISGS_exbus!" &amp; $V$3 &amp; X3)</f>
        <v>72.323214263016993</v>
      </c>
      <c r="P3" s="180">
        <f ca="1">INDIRECT("TPDDL_ISGS_exbus!" &amp; $V$3 &amp; X3)</f>
        <v>4.1218343795091812</v>
      </c>
      <c r="Q3" s="180">
        <f ca="1">INDIRECT("NDMC_ISGS_exbus!" &amp; $V$3 &amp; X3)</f>
        <v>0</v>
      </c>
      <c r="R3" s="181">
        <f ca="1">SUM(N3:Q3)</f>
        <v>300.97655299999997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686.77252199999998</v>
      </c>
      <c r="C4" s="183">
        <f t="shared" ref="C4:F35" ca="1" si="4">$B4*C$1/100</f>
        <v>512.33230141199999</v>
      </c>
      <c r="D4" s="184">
        <f t="shared" ca="1" si="0"/>
        <v>165.03143703660004</v>
      </c>
      <c r="E4" s="184">
        <f t="shared" ca="1" si="0"/>
        <v>9.4087835514000009</v>
      </c>
      <c r="F4" s="185">
        <f t="shared" ca="1" si="0"/>
        <v>0</v>
      </c>
      <c r="G4" s="186">
        <f t="shared" ca="1" si="1"/>
        <v>223.976553</v>
      </c>
      <c r="H4" s="186">
        <f t="shared" ca="1" si="2"/>
        <v>216.809303</v>
      </c>
      <c r="I4" s="187">
        <f t="shared" ref="I4:I67" ca="1" si="5">INDIRECT("BRPL_EOD!" &amp; $V$3 &amp; X4)</f>
        <v>165</v>
      </c>
      <c r="J4" s="184">
        <f t="shared" ref="J4:J67" ca="1" si="6">INDIRECT("BYPL_EOD!" &amp; $V$3 &amp; X4)</f>
        <v>49.02</v>
      </c>
      <c r="K4" s="184">
        <f t="shared" ref="K4:K67" ca="1" si="7">INDIRECT("TPDDL_EOD!" &amp; $V$3 &amp; X4)</f>
        <v>2.79</v>
      </c>
      <c r="L4" s="184">
        <f t="shared" ref="L4:L67" ca="1" si="8">INDIRECT("NDMC_EOD!" &amp; $V$3 &amp; X4)</f>
        <v>0</v>
      </c>
      <c r="M4" s="185">
        <f t="shared" ref="M4:M67" ca="1" si="9">SUM(I4:L4)</f>
        <v>216.81</v>
      </c>
      <c r="N4" s="183">
        <f t="shared" ref="N4:N67" ca="1" si="10">INDIRECT("BRPL_ISGS_exbus!" &amp; $V$3 &amp; X4)</f>
        <v>170.45399771689495</v>
      </c>
      <c r="O4" s="184">
        <f t="shared" ref="O4:O67" ca="1" si="11">INDIRECT("BYPL_ISGS_exbus!" &amp; $V$3 &amp; X4)</f>
        <v>50.640333139892078</v>
      </c>
      <c r="P4" s="184">
        <f t="shared" ref="P4:P67" ca="1" si="12">INDIRECT("TPDDL_ISGS_exbus!" &amp; $V$3 &amp; X4)</f>
        <v>2.8822221432129513</v>
      </c>
      <c r="Q4" s="184">
        <f t="shared" ref="Q4:Q67" ca="1" si="13">INDIRECT("NDMC_ISGS_exbus!" &amp; $V$3 &amp; X4)</f>
        <v>0</v>
      </c>
      <c r="R4" s="185">
        <f t="shared" ref="R4:R67" ca="1" si="14">SUM(N4:Q4)</f>
        <v>223.97655299999997</v>
      </c>
      <c r="W4" s="46"/>
      <c r="X4" s="46">
        <v>4</v>
      </c>
    </row>
    <row r="5" spans="1:24">
      <c r="A5" s="61" t="s">
        <v>47</v>
      </c>
      <c r="B5" s="178">
        <f t="shared" ca="1" si="3"/>
        <v>686.77252199999998</v>
      </c>
      <c r="C5" s="183">
        <f t="shared" ca="1" si="4"/>
        <v>512.33230141199999</v>
      </c>
      <c r="D5" s="184">
        <f t="shared" ca="1" si="0"/>
        <v>165.03143703660004</v>
      </c>
      <c r="E5" s="184">
        <f t="shared" ca="1" si="0"/>
        <v>9.4087835514000009</v>
      </c>
      <c r="F5" s="185">
        <f t="shared" ca="1" si="0"/>
        <v>0</v>
      </c>
      <c r="G5" s="186">
        <f t="shared" ca="1" si="1"/>
        <v>186.77981</v>
      </c>
      <c r="H5" s="186">
        <f t="shared" ca="1" si="2"/>
        <v>180.80285599999999</v>
      </c>
      <c r="I5" s="187">
        <f t="shared" ca="1" si="5"/>
        <v>139.97</v>
      </c>
      <c r="J5" s="184">
        <f t="shared" ca="1" si="6"/>
        <v>38.880000000000003</v>
      </c>
      <c r="K5" s="184">
        <f t="shared" ca="1" si="7"/>
        <v>1.94</v>
      </c>
      <c r="L5" s="184">
        <f t="shared" ca="1" si="8"/>
        <v>0</v>
      </c>
      <c r="M5" s="185">
        <f t="shared" ca="1" si="9"/>
        <v>180.79</v>
      </c>
      <c r="N5" s="183">
        <f t="shared" ca="1" si="10"/>
        <v>144.60738982078652</v>
      </c>
      <c r="O5" s="184">
        <f t="shared" ca="1" si="11"/>
        <v>40.168145432822612</v>
      </c>
      <c r="P5" s="184">
        <f t="shared" ca="1" si="12"/>
        <v>2.0042747463908399</v>
      </c>
      <c r="Q5" s="184">
        <f t="shared" ca="1" si="13"/>
        <v>0</v>
      </c>
      <c r="R5" s="185">
        <f t="shared" ca="1" si="14"/>
        <v>186.77980999999997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686.77252199999998</v>
      </c>
      <c r="C6" s="183">
        <f t="shared" ca="1" si="4"/>
        <v>512.33230141199999</v>
      </c>
      <c r="D6" s="184">
        <f t="shared" ca="1" si="0"/>
        <v>165.03143703660004</v>
      </c>
      <c r="E6" s="184">
        <f t="shared" ca="1" si="0"/>
        <v>9.4087835514000009</v>
      </c>
      <c r="F6" s="185">
        <f t="shared" ca="1" si="0"/>
        <v>0</v>
      </c>
      <c r="G6" s="186">
        <f t="shared" ca="1" si="1"/>
        <v>184.35723200000001</v>
      </c>
      <c r="H6" s="186">
        <f t="shared" ca="1" si="2"/>
        <v>178.45780099999999</v>
      </c>
      <c r="I6" s="187">
        <f t="shared" ca="1" si="5"/>
        <v>137.28</v>
      </c>
      <c r="J6" s="184">
        <f t="shared" ca="1" si="6"/>
        <v>39.22</v>
      </c>
      <c r="K6" s="184">
        <f t="shared" ca="1" si="7"/>
        <v>1.96</v>
      </c>
      <c r="L6" s="184">
        <f t="shared" ca="1" si="8"/>
        <v>0</v>
      </c>
      <c r="M6" s="185">
        <f t="shared" ca="1" si="9"/>
        <v>178.46</v>
      </c>
      <c r="N6" s="183">
        <f t="shared" ca="1" si="10"/>
        <v>141.81643398498264</v>
      </c>
      <c r="O6" s="184">
        <f t="shared" ca="1" si="11"/>
        <v>40.516029581082591</v>
      </c>
      <c r="P6" s="184">
        <f t="shared" ca="1" si="12"/>
        <v>2.0247684339347751</v>
      </c>
      <c r="Q6" s="184">
        <f t="shared" ca="1" si="13"/>
        <v>0</v>
      </c>
      <c r="R6" s="185">
        <f t="shared" ca="1" si="14"/>
        <v>184.35723200000001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686.77252199999998</v>
      </c>
      <c r="C7" s="183">
        <f t="shared" ca="1" si="4"/>
        <v>512.33230141199999</v>
      </c>
      <c r="D7" s="184">
        <f t="shared" ca="1" si="0"/>
        <v>165.03143703660004</v>
      </c>
      <c r="E7" s="184">
        <f t="shared" ca="1" si="0"/>
        <v>9.4087835514000009</v>
      </c>
      <c r="F7" s="185">
        <f t="shared" ca="1" si="0"/>
        <v>0</v>
      </c>
      <c r="G7" s="186">
        <f t="shared" ca="1" si="1"/>
        <v>184.35723200000001</v>
      </c>
      <c r="H7" s="186">
        <f t="shared" ca="1" si="2"/>
        <v>178.45780099999999</v>
      </c>
      <c r="I7" s="187">
        <f t="shared" ca="1" si="5"/>
        <v>137.28</v>
      </c>
      <c r="J7" s="184">
        <f t="shared" ca="1" si="6"/>
        <v>39.22</v>
      </c>
      <c r="K7" s="184">
        <f t="shared" ca="1" si="7"/>
        <v>1.96</v>
      </c>
      <c r="L7" s="184">
        <f t="shared" ca="1" si="8"/>
        <v>0</v>
      </c>
      <c r="M7" s="185">
        <f t="shared" ca="1" si="9"/>
        <v>178.46</v>
      </c>
      <c r="N7" s="183">
        <f t="shared" ca="1" si="10"/>
        <v>141.81643398498264</v>
      </c>
      <c r="O7" s="184">
        <f t="shared" ca="1" si="11"/>
        <v>40.516029581082591</v>
      </c>
      <c r="P7" s="184">
        <f t="shared" ca="1" si="12"/>
        <v>2.0247684339347751</v>
      </c>
      <c r="Q7" s="184">
        <f t="shared" ca="1" si="13"/>
        <v>0</v>
      </c>
      <c r="R7" s="185">
        <f t="shared" ca="1" si="14"/>
        <v>184.35723200000001</v>
      </c>
      <c r="W7" s="46"/>
      <c r="X7" s="46">
        <v>7</v>
      </c>
    </row>
    <row r="8" spans="1:24">
      <c r="A8" s="61" t="s">
        <v>50</v>
      </c>
      <c r="B8" s="178">
        <f t="shared" ca="1" si="3"/>
        <v>686.77252199999998</v>
      </c>
      <c r="C8" s="183">
        <f t="shared" ca="1" si="4"/>
        <v>512.33230141199999</v>
      </c>
      <c r="D8" s="184">
        <f t="shared" ca="1" si="0"/>
        <v>165.03143703660004</v>
      </c>
      <c r="E8" s="184">
        <f t="shared" ca="1" si="0"/>
        <v>9.4087835514000009</v>
      </c>
      <c r="F8" s="185">
        <f t="shared" ca="1" si="0"/>
        <v>0</v>
      </c>
      <c r="G8" s="186">
        <f t="shared" ca="1" si="1"/>
        <v>184.35723200000001</v>
      </c>
      <c r="H8" s="186">
        <f t="shared" ca="1" si="2"/>
        <v>178.45780099999999</v>
      </c>
      <c r="I8" s="187">
        <f t="shared" ca="1" si="5"/>
        <v>137.28</v>
      </c>
      <c r="J8" s="184">
        <f t="shared" ca="1" si="6"/>
        <v>39.22</v>
      </c>
      <c r="K8" s="184">
        <f t="shared" ca="1" si="7"/>
        <v>1.96</v>
      </c>
      <c r="L8" s="184">
        <f t="shared" ca="1" si="8"/>
        <v>0</v>
      </c>
      <c r="M8" s="185">
        <f t="shared" ca="1" si="9"/>
        <v>178.46</v>
      </c>
      <c r="N8" s="183">
        <f t="shared" ca="1" si="10"/>
        <v>141.81643398498264</v>
      </c>
      <c r="O8" s="184">
        <f t="shared" ca="1" si="11"/>
        <v>40.516029581082591</v>
      </c>
      <c r="P8" s="184">
        <f t="shared" ca="1" si="12"/>
        <v>2.0247684339347751</v>
      </c>
      <c r="Q8" s="184">
        <f t="shared" ca="1" si="13"/>
        <v>0</v>
      </c>
      <c r="R8" s="185">
        <f t="shared" ca="1" si="14"/>
        <v>184.35723200000001</v>
      </c>
      <c r="W8" s="46"/>
      <c r="X8" s="46">
        <v>8</v>
      </c>
    </row>
    <row r="9" spans="1:24">
      <c r="A9" s="61" t="s">
        <v>51</v>
      </c>
      <c r="B9" s="178">
        <f t="shared" ca="1" si="3"/>
        <v>686.77252199999998</v>
      </c>
      <c r="C9" s="183">
        <f t="shared" ca="1" si="4"/>
        <v>512.33230141199999</v>
      </c>
      <c r="D9" s="184">
        <f t="shared" ca="1" si="0"/>
        <v>165.03143703660004</v>
      </c>
      <c r="E9" s="184">
        <f t="shared" ca="1" si="0"/>
        <v>9.4087835514000009</v>
      </c>
      <c r="F9" s="185">
        <f t="shared" ca="1" si="0"/>
        <v>0</v>
      </c>
      <c r="G9" s="186">
        <f t="shared" ca="1" si="1"/>
        <v>185.124391</v>
      </c>
      <c r="H9" s="186">
        <f t="shared" ca="1" si="2"/>
        <v>179.20041000000001</v>
      </c>
      <c r="I9" s="187">
        <f t="shared" ca="1" si="5"/>
        <v>137.85</v>
      </c>
      <c r="J9" s="184">
        <f t="shared" ca="1" si="6"/>
        <v>39.380000000000003</v>
      </c>
      <c r="K9" s="184">
        <f t="shared" ca="1" si="7"/>
        <v>1.97</v>
      </c>
      <c r="L9" s="184">
        <f t="shared" ca="1" si="8"/>
        <v>0</v>
      </c>
      <c r="M9" s="185">
        <f t="shared" ca="1" si="9"/>
        <v>179.2</v>
      </c>
      <c r="N9" s="183">
        <f t="shared" ca="1" si="10"/>
        <v>142.40735100083702</v>
      </c>
      <c r="O9" s="184">
        <f t="shared" ca="1" si="11"/>
        <v>40.68191137042411</v>
      </c>
      <c r="P9" s="184">
        <f t="shared" ca="1" si="12"/>
        <v>2.0351286287388395</v>
      </c>
      <c r="Q9" s="184">
        <f t="shared" ca="1" si="13"/>
        <v>0</v>
      </c>
      <c r="R9" s="185">
        <f t="shared" ca="1" si="14"/>
        <v>185.12439099999997</v>
      </c>
      <c r="W9" s="46"/>
      <c r="X9" s="46">
        <v>9</v>
      </c>
    </row>
    <row r="10" spans="1:24">
      <c r="A10" s="61" t="s">
        <v>52</v>
      </c>
      <c r="B10" s="178">
        <f t="shared" ca="1" si="3"/>
        <v>686.77252199999998</v>
      </c>
      <c r="C10" s="183">
        <f t="shared" ca="1" si="4"/>
        <v>512.33230141199999</v>
      </c>
      <c r="D10" s="184">
        <f t="shared" ca="1" si="0"/>
        <v>165.03143703660004</v>
      </c>
      <c r="E10" s="184">
        <f t="shared" ca="1" si="0"/>
        <v>9.4087835514000009</v>
      </c>
      <c r="F10" s="185">
        <f t="shared" ca="1" si="0"/>
        <v>0</v>
      </c>
      <c r="G10" s="186">
        <f t="shared" ca="1" si="1"/>
        <v>185.124391</v>
      </c>
      <c r="H10" s="186">
        <f t="shared" ca="1" si="2"/>
        <v>179.20041000000001</v>
      </c>
      <c r="I10" s="187">
        <f t="shared" ca="1" si="5"/>
        <v>137.85</v>
      </c>
      <c r="J10" s="184">
        <f t="shared" ca="1" si="6"/>
        <v>39.380000000000003</v>
      </c>
      <c r="K10" s="184">
        <f t="shared" ca="1" si="7"/>
        <v>1.97</v>
      </c>
      <c r="L10" s="184">
        <f t="shared" ca="1" si="8"/>
        <v>0</v>
      </c>
      <c r="M10" s="185">
        <f t="shared" ca="1" si="9"/>
        <v>179.2</v>
      </c>
      <c r="N10" s="183">
        <f t="shared" ca="1" si="10"/>
        <v>142.40735100083702</v>
      </c>
      <c r="O10" s="184">
        <f t="shared" ca="1" si="11"/>
        <v>40.68191137042411</v>
      </c>
      <c r="P10" s="184">
        <f t="shared" ca="1" si="12"/>
        <v>2.0351286287388395</v>
      </c>
      <c r="Q10" s="184">
        <f t="shared" ca="1" si="13"/>
        <v>0</v>
      </c>
      <c r="R10" s="185">
        <f t="shared" ca="1" si="14"/>
        <v>185.12439099999997</v>
      </c>
      <c r="W10" s="46"/>
      <c r="X10" s="46">
        <v>10</v>
      </c>
    </row>
    <row r="11" spans="1:24">
      <c r="A11" s="61" t="s">
        <v>53</v>
      </c>
      <c r="B11" s="178">
        <f t="shared" ca="1" si="3"/>
        <v>686.77252199999998</v>
      </c>
      <c r="C11" s="183">
        <f t="shared" ca="1" si="4"/>
        <v>512.33230141199999</v>
      </c>
      <c r="D11" s="184">
        <f t="shared" ca="1" si="0"/>
        <v>165.03143703660004</v>
      </c>
      <c r="E11" s="184">
        <f t="shared" ca="1" si="0"/>
        <v>9.4087835514000009</v>
      </c>
      <c r="F11" s="185">
        <f t="shared" ca="1" si="0"/>
        <v>0</v>
      </c>
      <c r="G11" s="186">
        <f t="shared" ca="1" si="1"/>
        <v>185.124391</v>
      </c>
      <c r="H11" s="186">
        <f t="shared" ca="1" si="2"/>
        <v>179.20041000000001</v>
      </c>
      <c r="I11" s="187">
        <f t="shared" ca="1" si="5"/>
        <v>137.85</v>
      </c>
      <c r="J11" s="184">
        <f t="shared" ca="1" si="6"/>
        <v>39.380000000000003</v>
      </c>
      <c r="K11" s="184">
        <f t="shared" ca="1" si="7"/>
        <v>1.97</v>
      </c>
      <c r="L11" s="184">
        <f t="shared" ca="1" si="8"/>
        <v>0</v>
      </c>
      <c r="M11" s="185">
        <f t="shared" ca="1" si="9"/>
        <v>179.2</v>
      </c>
      <c r="N11" s="183">
        <f t="shared" ca="1" si="10"/>
        <v>142.40735100083702</v>
      </c>
      <c r="O11" s="184">
        <f t="shared" ca="1" si="11"/>
        <v>40.68191137042411</v>
      </c>
      <c r="P11" s="184">
        <f t="shared" ca="1" si="12"/>
        <v>2.0351286287388395</v>
      </c>
      <c r="Q11" s="184">
        <f t="shared" ca="1" si="13"/>
        <v>0</v>
      </c>
      <c r="R11" s="185">
        <f t="shared" ca="1" si="14"/>
        <v>185.12439099999997</v>
      </c>
      <c r="W11" s="46"/>
      <c r="X11" s="46">
        <v>11</v>
      </c>
    </row>
    <row r="12" spans="1:24">
      <c r="A12" s="61" t="s">
        <v>54</v>
      </c>
      <c r="B12" s="178">
        <f t="shared" ca="1" si="3"/>
        <v>686.77252199999998</v>
      </c>
      <c r="C12" s="183">
        <f t="shared" ca="1" si="4"/>
        <v>512.33230141199999</v>
      </c>
      <c r="D12" s="184">
        <f t="shared" ca="1" si="0"/>
        <v>165.03143703660004</v>
      </c>
      <c r="E12" s="184">
        <f t="shared" ca="1" si="0"/>
        <v>9.4087835514000009</v>
      </c>
      <c r="F12" s="185">
        <f t="shared" ca="1" si="0"/>
        <v>0</v>
      </c>
      <c r="G12" s="186">
        <f t="shared" ca="1" si="1"/>
        <v>185.124391</v>
      </c>
      <c r="H12" s="186">
        <f t="shared" ca="1" si="2"/>
        <v>179.20041000000001</v>
      </c>
      <c r="I12" s="187">
        <f t="shared" ca="1" si="5"/>
        <v>137.85</v>
      </c>
      <c r="J12" s="184">
        <f t="shared" ca="1" si="6"/>
        <v>39.380000000000003</v>
      </c>
      <c r="K12" s="184">
        <f t="shared" ca="1" si="7"/>
        <v>1.97</v>
      </c>
      <c r="L12" s="184">
        <f t="shared" ca="1" si="8"/>
        <v>0</v>
      </c>
      <c r="M12" s="185">
        <f t="shared" ca="1" si="9"/>
        <v>179.2</v>
      </c>
      <c r="N12" s="183">
        <f t="shared" ca="1" si="10"/>
        <v>142.40735100083702</v>
      </c>
      <c r="O12" s="184">
        <f t="shared" ca="1" si="11"/>
        <v>40.68191137042411</v>
      </c>
      <c r="P12" s="184">
        <f t="shared" ca="1" si="12"/>
        <v>2.0351286287388395</v>
      </c>
      <c r="Q12" s="184">
        <f t="shared" ca="1" si="13"/>
        <v>0</v>
      </c>
      <c r="R12" s="185">
        <f t="shared" ca="1" si="14"/>
        <v>185.12439099999997</v>
      </c>
      <c r="W12" s="46"/>
      <c r="X12" s="46">
        <v>12</v>
      </c>
    </row>
    <row r="13" spans="1:24">
      <c r="A13" s="61" t="s">
        <v>55</v>
      </c>
      <c r="B13" s="178">
        <f t="shared" ca="1" si="3"/>
        <v>686.77252199999998</v>
      </c>
      <c r="C13" s="183">
        <f t="shared" ca="1" si="4"/>
        <v>512.33230141199999</v>
      </c>
      <c r="D13" s="184">
        <f t="shared" ca="1" si="0"/>
        <v>165.03143703660004</v>
      </c>
      <c r="E13" s="184">
        <f t="shared" ca="1" si="0"/>
        <v>9.4087835514000009</v>
      </c>
      <c r="F13" s="185">
        <f t="shared" ca="1" si="0"/>
        <v>0</v>
      </c>
      <c r="G13" s="186">
        <f t="shared" ca="1" si="1"/>
        <v>185.124391</v>
      </c>
      <c r="H13" s="186">
        <f t="shared" ca="1" si="2"/>
        <v>179.20041000000001</v>
      </c>
      <c r="I13" s="187">
        <f t="shared" ca="1" si="5"/>
        <v>137.85</v>
      </c>
      <c r="J13" s="184">
        <f t="shared" ca="1" si="6"/>
        <v>39.380000000000003</v>
      </c>
      <c r="K13" s="184">
        <f t="shared" ca="1" si="7"/>
        <v>1.97</v>
      </c>
      <c r="L13" s="184">
        <f t="shared" ca="1" si="8"/>
        <v>0</v>
      </c>
      <c r="M13" s="185">
        <f t="shared" ca="1" si="9"/>
        <v>179.2</v>
      </c>
      <c r="N13" s="183">
        <f t="shared" ca="1" si="10"/>
        <v>142.40735100083702</v>
      </c>
      <c r="O13" s="184">
        <f t="shared" ca="1" si="11"/>
        <v>40.68191137042411</v>
      </c>
      <c r="P13" s="184">
        <f t="shared" ca="1" si="12"/>
        <v>2.0351286287388395</v>
      </c>
      <c r="Q13" s="184">
        <f t="shared" ca="1" si="13"/>
        <v>0</v>
      </c>
      <c r="R13" s="185">
        <f t="shared" ca="1" si="14"/>
        <v>185.12439099999997</v>
      </c>
      <c r="W13" s="46"/>
      <c r="X13" s="46">
        <v>13</v>
      </c>
    </row>
    <row r="14" spans="1:24">
      <c r="A14" s="61" t="s">
        <v>56</v>
      </c>
      <c r="B14" s="178">
        <f t="shared" ca="1" si="3"/>
        <v>686.77252199999998</v>
      </c>
      <c r="C14" s="183">
        <f t="shared" ca="1" si="4"/>
        <v>512.33230141199999</v>
      </c>
      <c r="D14" s="184">
        <f t="shared" ca="1" si="0"/>
        <v>165.03143703660004</v>
      </c>
      <c r="E14" s="184">
        <f t="shared" ca="1" si="0"/>
        <v>9.4087835514000009</v>
      </c>
      <c r="F14" s="185">
        <f t="shared" ca="1" si="0"/>
        <v>0</v>
      </c>
      <c r="G14" s="186">
        <f t="shared" ca="1" si="1"/>
        <v>185.124391</v>
      </c>
      <c r="H14" s="186">
        <f t="shared" ca="1" si="2"/>
        <v>179.20041000000001</v>
      </c>
      <c r="I14" s="187">
        <f t="shared" ca="1" si="5"/>
        <v>137.85</v>
      </c>
      <c r="J14" s="184">
        <f t="shared" ca="1" si="6"/>
        <v>39.380000000000003</v>
      </c>
      <c r="K14" s="184">
        <f t="shared" ca="1" si="7"/>
        <v>1.97</v>
      </c>
      <c r="L14" s="184">
        <f t="shared" ca="1" si="8"/>
        <v>0</v>
      </c>
      <c r="M14" s="185">
        <f t="shared" ca="1" si="9"/>
        <v>179.2</v>
      </c>
      <c r="N14" s="183">
        <f t="shared" ca="1" si="10"/>
        <v>142.40735100083702</v>
      </c>
      <c r="O14" s="184">
        <f t="shared" ca="1" si="11"/>
        <v>40.68191137042411</v>
      </c>
      <c r="P14" s="184">
        <f t="shared" ca="1" si="12"/>
        <v>2.0351286287388395</v>
      </c>
      <c r="Q14" s="184">
        <f t="shared" ca="1" si="13"/>
        <v>0</v>
      </c>
      <c r="R14" s="185">
        <f t="shared" ca="1" si="14"/>
        <v>185.12439099999997</v>
      </c>
      <c r="W14" s="46"/>
      <c r="X14" s="46">
        <v>14</v>
      </c>
    </row>
    <row r="15" spans="1:24">
      <c r="A15" s="61" t="s">
        <v>57</v>
      </c>
      <c r="B15" s="178">
        <f t="shared" ca="1" si="3"/>
        <v>686.77252199999998</v>
      </c>
      <c r="C15" s="183">
        <f t="shared" ca="1" si="4"/>
        <v>512.33230141199999</v>
      </c>
      <c r="D15" s="184">
        <f t="shared" ca="1" si="0"/>
        <v>165.03143703660004</v>
      </c>
      <c r="E15" s="184">
        <f t="shared" ca="1" si="0"/>
        <v>9.4087835514000009</v>
      </c>
      <c r="F15" s="185">
        <f t="shared" ca="1" si="0"/>
        <v>0</v>
      </c>
      <c r="G15" s="186">
        <f t="shared" ca="1" si="1"/>
        <v>185.124391</v>
      </c>
      <c r="H15" s="186">
        <f t="shared" ca="1" si="2"/>
        <v>179.20041000000001</v>
      </c>
      <c r="I15" s="187">
        <f t="shared" ca="1" si="5"/>
        <v>137.85</v>
      </c>
      <c r="J15" s="184">
        <f t="shared" ca="1" si="6"/>
        <v>39.380000000000003</v>
      </c>
      <c r="K15" s="184">
        <f t="shared" ca="1" si="7"/>
        <v>1.97</v>
      </c>
      <c r="L15" s="184">
        <f t="shared" ca="1" si="8"/>
        <v>0</v>
      </c>
      <c r="M15" s="185">
        <f t="shared" ca="1" si="9"/>
        <v>179.2</v>
      </c>
      <c r="N15" s="183">
        <f t="shared" ca="1" si="10"/>
        <v>142.40735100083702</v>
      </c>
      <c r="O15" s="184">
        <f t="shared" ca="1" si="11"/>
        <v>40.68191137042411</v>
      </c>
      <c r="P15" s="184">
        <f t="shared" ca="1" si="12"/>
        <v>2.0351286287388395</v>
      </c>
      <c r="Q15" s="184">
        <f t="shared" ca="1" si="13"/>
        <v>0</v>
      </c>
      <c r="R15" s="185">
        <f t="shared" ca="1" si="14"/>
        <v>185.12439099999997</v>
      </c>
      <c r="W15" s="46"/>
      <c r="X15" s="46">
        <v>15</v>
      </c>
    </row>
    <row r="16" spans="1:24">
      <c r="A16" s="61" t="s">
        <v>58</v>
      </c>
      <c r="B16" s="178">
        <f t="shared" ca="1" si="3"/>
        <v>686.77252199999998</v>
      </c>
      <c r="C16" s="183">
        <f t="shared" ca="1" si="4"/>
        <v>512.33230141199999</v>
      </c>
      <c r="D16" s="184">
        <f t="shared" ca="1" si="0"/>
        <v>165.03143703660004</v>
      </c>
      <c r="E16" s="184">
        <f t="shared" ca="1" si="0"/>
        <v>9.4087835514000009</v>
      </c>
      <c r="F16" s="185">
        <f t="shared" ca="1" si="0"/>
        <v>0</v>
      </c>
      <c r="G16" s="186">
        <f t="shared" ca="1" si="1"/>
        <v>185.124391</v>
      </c>
      <c r="H16" s="186">
        <f t="shared" ca="1" si="2"/>
        <v>179.20041000000001</v>
      </c>
      <c r="I16" s="187">
        <f t="shared" ca="1" si="5"/>
        <v>137.85</v>
      </c>
      <c r="J16" s="184">
        <f t="shared" ca="1" si="6"/>
        <v>39.380000000000003</v>
      </c>
      <c r="K16" s="184">
        <f t="shared" ca="1" si="7"/>
        <v>1.97</v>
      </c>
      <c r="L16" s="184">
        <f t="shared" ca="1" si="8"/>
        <v>0</v>
      </c>
      <c r="M16" s="185">
        <f t="shared" ca="1" si="9"/>
        <v>179.2</v>
      </c>
      <c r="N16" s="183">
        <f t="shared" ca="1" si="10"/>
        <v>142.40735100083702</v>
      </c>
      <c r="O16" s="184">
        <f t="shared" ca="1" si="11"/>
        <v>40.68191137042411</v>
      </c>
      <c r="P16" s="184">
        <f t="shared" ca="1" si="12"/>
        <v>2.0351286287388395</v>
      </c>
      <c r="Q16" s="184">
        <f t="shared" ca="1" si="13"/>
        <v>0</v>
      </c>
      <c r="R16" s="185">
        <f t="shared" ca="1" si="14"/>
        <v>185.12439099999997</v>
      </c>
      <c r="W16" s="46"/>
      <c r="X16" s="46">
        <v>16</v>
      </c>
    </row>
    <row r="17" spans="1:24">
      <c r="A17" s="61" t="s">
        <v>59</v>
      </c>
      <c r="B17" s="178">
        <f t="shared" ca="1" si="3"/>
        <v>686.77252199999998</v>
      </c>
      <c r="C17" s="183">
        <f t="shared" ca="1" si="4"/>
        <v>512.33230141199999</v>
      </c>
      <c r="D17" s="184">
        <f t="shared" ca="1" si="0"/>
        <v>165.03143703660004</v>
      </c>
      <c r="E17" s="184">
        <f t="shared" ca="1" si="0"/>
        <v>9.4087835514000009</v>
      </c>
      <c r="F17" s="185">
        <f t="shared" ca="1" si="0"/>
        <v>0</v>
      </c>
      <c r="G17" s="186">
        <f t="shared" ca="1" si="1"/>
        <v>185.124391</v>
      </c>
      <c r="H17" s="186">
        <f t="shared" ca="1" si="2"/>
        <v>179.20041000000001</v>
      </c>
      <c r="I17" s="187">
        <f t="shared" ca="1" si="5"/>
        <v>137.85</v>
      </c>
      <c r="J17" s="184">
        <f t="shared" ca="1" si="6"/>
        <v>39.380000000000003</v>
      </c>
      <c r="K17" s="184">
        <f t="shared" ca="1" si="7"/>
        <v>1.97</v>
      </c>
      <c r="L17" s="184">
        <f t="shared" ca="1" si="8"/>
        <v>0</v>
      </c>
      <c r="M17" s="185">
        <f t="shared" ca="1" si="9"/>
        <v>179.2</v>
      </c>
      <c r="N17" s="183">
        <f t="shared" ca="1" si="10"/>
        <v>142.40735100083702</v>
      </c>
      <c r="O17" s="184">
        <f t="shared" ca="1" si="11"/>
        <v>40.68191137042411</v>
      </c>
      <c r="P17" s="184">
        <f t="shared" ca="1" si="12"/>
        <v>2.0351286287388395</v>
      </c>
      <c r="Q17" s="184">
        <f t="shared" ca="1" si="13"/>
        <v>0</v>
      </c>
      <c r="R17" s="185">
        <f t="shared" ca="1" si="14"/>
        <v>185.12439099999997</v>
      </c>
      <c r="W17" s="46"/>
      <c r="X17" s="46">
        <v>17</v>
      </c>
    </row>
    <row r="18" spans="1:24">
      <c r="A18" s="61" t="s">
        <v>60</v>
      </c>
      <c r="B18" s="178">
        <f t="shared" ca="1" si="3"/>
        <v>686.77252199999998</v>
      </c>
      <c r="C18" s="183">
        <f t="shared" ca="1" si="4"/>
        <v>512.33230141199999</v>
      </c>
      <c r="D18" s="184">
        <f t="shared" ca="1" si="0"/>
        <v>165.03143703660004</v>
      </c>
      <c r="E18" s="184">
        <f t="shared" ca="1" si="0"/>
        <v>9.4087835514000009</v>
      </c>
      <c r="F18" s="185">
        <f t="shared" ca="1" si="0"/>
        <v>0</v>
      </c>
      <c r="G18" s="186">
        <f t="shared" ca="1" si="1"/>
        <v>185.124391</v>
      </c>
      <c r="H18" s="186">
        <f t="shared" ca="1" si="2"/>
        <v>179.20041000000001</v>
      </c>
      <c r="I18" s="187">
        <f t="shared" ca="1" si="5"/>
        <v>137.85</v>
      </c>
      <c r="J18" s="184">
        <f t="shared" ca="1" si="6"/>
        <v>39.380000000000003</v>
      </c>
      <c r="K18" s="184">
        <f t="shared" ca="1" si="7"/>
        <v>1.97</v>
      </c>
      <c r="L18" s="184">
        <f t="shared" ca="1" si="8"/>
        <v>0</v>
      </c>
      <c r="M18" s="185">
        <f t="shared" ca="1" si="9"/>
        <v>179.2</v>
      </c>
      <c r="N18" s="183">
        <f t="shared" ca="1" si="10"/>
        <v>142.40735100083702</v>
      </c>
      <c r="O18" s="184">
        <f t="shared" ca="1" si="11"/>
        <v>40.68191137042411</v>
      </c>
      <c r="P18" s="184">
        <f t="shared" ca="1" si="12"/>
        <v>2.0351286287388395</v>
      </c>
      <c r="Q18" s="184">
        <f t="shared" ca="1" si="13"/>
        <v>0</v>
      </c>
      <c r="R18" s="185">
        <f t="shared" ca="1" si="14"/>
        <v>185.12439099999997</v>
      </c>
      <c r="W18" s="46"/>
      <c r="X18" s="46">
        <v>18</v>
      </c>
    </row>
    <row r="19" spans="1:24">
      <c r="A19" s="61" t="s">
        <v>61</v>
      </c>
      <c r="B19" s="178">
        <f t="shared" ca="1" si="3"/>
        <v>686.77252199999998</v>
      </c>
      <c r="C19" s="183">
        <f t="shared" ca="1" si="4"/>
        <v>512.33230141199999</v>
      </c>
      <c r="D19" s="184">
        <f t="shared" ca="1" si="4"/>
        <v>165.03143703660004</v>
      </c>
      <c r="E19" s="184">
        <f t="shared" ca="1" si="4"/>
        <v>9.4087835514000009</v>
      </c>
      <c r="F19" s="185">
        <f t="shared" ca="1" si="4"/>
        <v>0</v>
      </c>
      <c r="G19" s="186">
        <f t="shared" ca="1" si="1"/>
        <v>185.124391</v>
      </c>
      <c r="H19" s="186">
        <f t="shared" ca="1" si="2"/>
        <v>179.20041000000001</v>
      </c>
      <c r="I19" s="187">
        <f t="shared" ca="1" si="5"/>
        <v>137.85</v>
      </c>
      <c r="J19" s="184">
        <f t="shared" ca="1" si="6"/>
        <v>39.380000000000003</v>
      </c>
      <c r="K19" s="184">
        <f t="shared" ca="1" si="7"/>
        <v>1.97</v>
      </c>
      <c r="L19" s="184">
        <f t="shared" ca="1" si="8"/>
        <v>0</v>
      </c>
      <c r="M19" s="185">
        <f t="shared" ca="1" si="9"/>
        <v>179.2</v>
      </c>
      <c r="N19" s="183">
        <f t="shared" ca="1" si="10"/>
        <v>142.40735100083702</v>
      </c>
      <c r="O19" s="184">
        <f t="shared" ca="1" si="11"/>
        <v>40.68191137042411</v>
      </c>
      <c r="P19" s="184">
        <f t="shared" ca="1" si="12"/>
        <v>2.0351286287388395</v>
      </c>
      <c r="Q19" s="184">
        <f t="shared" ca="1" si="13"/>
        <v>0</v>
      </c>
      <c r="R19" s="185">
        <f t="shared" ca="1" si="14"/>
        <v>185.12439099999997</v>
      </c>
      <c r="W19" s="46"/>
      <c r="X19" s="46">
        <v>19</v>
      </c>
    </row>
    <row r="20" spans="1:24">
      <c r="A20" s="61" t="s">
        <v>62</v>
      </c>
      <c r="B20" s="178">
        <f t="shared" ca="1" si="3"/>
        <v>686.77252199999998</v>
      </c>
      <c r="C20" s="183">
        <f t="shared" ca="1" si="4"/>
        <v>512.33230141199999</v>
      </c>
      <c r="D20" s="184">
        <f t="shared" ca="1" si="4"/>
        <v>165.03143703660004</v>
      </c>
      <c r="E20" s="184">
        <f t="shared" ca="1" si="4"/>
        <v>9.4087835514000009</v>
      </c>
      <c r="F20" s="185">
        <f t="shared" ca="1" si="4"/>
        <v>0</v>
      </c>
      <c r="G20" s="186">
        <f t="shared" ca="1" si="1"/>
        <v>185.124391</v>
      </c>
      <c r="H20" s="186">
        <f t="shared" ca="1" si="2"/>
        <v>179.20041000000001</v>
      </c>
      <c r="I20" s="187">
        <f t="shared" ca="1" si="5"/>
        <v>137.85</v>
      </c>
      <c r="J20" s="184">
        <f t="shared" ca="1" si="6"/>
        <v>39.380000000000003</v>
      </c>
      <c r="K20" s="184">
        <f t="shared" ca="1" si="7"/>
        <v>1.97</v>
      </c>
      <c r="L20" s="184">
        <f t="shared" ca="1" si="8"/>
        <v>0</v>
      </c>
      <c r="M20" s="185">
        <f t="shared" ca="1" si="9"/>
        <v>179.2</v>
      </c>
      <c r="N20" s="183">
        <f t="shared" ca="1" si="10"/>
        <v>142.40735100083702</v>
      </c>
      <c r="O20" s="184">
        <f t="shared" ca="1" si="11"/>
        <v>40.68191137042411</v>
      </c>
      <c r="P20" s="184">
        <f t="shared" ca="1" si="12"/>
        <v>2.0351286287388395</v>
      </c>
      <c r="Q20" s="184">
        <f t="shared" ca="1" si="13"/>
        <v>0</v>
      </c>
      <c r="R20" s="185">
        <f t="shared" ca="1" si="14"/>
        <v>185.12439099999997</v>
      </c>
      <c r="W20" s="46"/>
      <c r="X20" s="46">
        <v>20</v>
      </c>
    </row>
    <row r="21" spans="1:24">
      <c r="A21" s="61" t="s">
        <v>63</v>
      </c>
      <c r="B21" s="178">
        <f t="shared" ca="1" si="3"/>
        <v>686.77252199999998</v>
      </c>
      <c r="C21" s="183">
        <f t="shared" ca="1" si="4"/>
        <v>512.33230141199999</v>
      </c>
      <c r="D21" s="184">
        <f t="shared" ca="1" si="4"/>
        <v>165.03143703660004</v>
      </c>
      <c r="E21" s="184">
        <f t="shared" ca="1" si="4"/>
        <v>9.4087835514000009</v>
      </c>
      <c r="F21" s="185">
        <f t="shared" ca="1" si="4"/>
        <v>0</v>
      </c>
      <c r="G21" s="186">
        <f t="shared" ca="1" si="1"/>
        <v>188.01765800000001</v>
      </c>
      <c r="H21" s="186">
        <f t="shared" ca="1" si="2"/>
        <v>182.001093</v>
      </c>
      <c r="I21" s="187">
        <f t="shared" ca="1" si="5"/>
        <v>140</v>
      </c>
      <c r="J21" s="184">
        <f t="shared" ca="1" si="6"/>
        <v>40</v>
      </c>
      <c r="K21" s="184">
        <f t="shared" ca="1" si="7"/>
        <v>2</v>
      </c>
      <c r="L21" s="184">
        <f t="shared" ca="1" si="8"/>
        <v>0</v>
      </c>
      <c r="M21" s="185">
        <f t="shared" ca="1" si="9"/>
        <v>182</v>
      </c>
      <c r="N21" s="183">
        <f t="shared" ca="1" si="10"/>
        <v>144.6289676923077</v>
      </c>
      <c r="O21" s="184">
        <f t="shared" ca="1" si="11"/>
        <v>41.322562197802199</v>
      </c>
      <c r="P21" s="184">
        <f t="shared" ca="1" si="12"/>
        <v>2.0661281098901099</v>
      </c>
      <c r="Q21" s="184">
        <f t="shared" ca="1" si="13"/>
        <v>0</v>
      </c>
      <c r="R21" s="185">
        <f t="shared" ca="1" si="14"/>
        <v>188.01765800000001</v>
      </c>
      <c r="W21" s="46"/>
      <c r="X21" s="46">
        <v>21</v>
      </c>
    </row>
    <row r="22" spans="1:24">
      <c r="A22" s="61" t="s">
        <v>64</v>
      </c>
      <c r="B22" s="178">
        <f t="shared" ca="1" si="3"/>
        <v>686.77252199999998</v>
      </c>
      <c r="C22" s="183">
        <f t="shared" ca="1" si="4"/>
        <v>512.33230141199999</v>
      </c>
      <c r="D22" s="184">
        <f t="shared" ca="1" si="4"/>
        <v>165.03143703660004</v>
      </c>
      <c r="E22" s="184">
        <f t="shared" ca="1" si="4"/>
        <v>9.4087835514000009</v>
      </c>
      <c r="F22" s="185">
        <f t="shared" ca="1" si="4"/>
        <v>0</v>
      </c>
      <c r="G22" s="186">
        <f t="shared" ca="1" si="1"/>
        <v>188.01765800000001</v>
      </c>
      <c r="H22" s="186">
        <f t="shared" ca="1" si="2"/>
        <v>182.001093</v>
      </c>
      <c r="I22" s="187">
        <f t="shared" ca="1" si="5"/>
        <v>140</v>
      </c>
      <c r="J22" s="184">
        <f t="shared" ca="1" si="6"/>
        <v>40</v>
      </c>
      <c r="K22" s="184">
        <f t="shared" ca="1" si="7"/>
        <v>2</v>
      </c>
      <c r="L22" s="184">
        <f t="shared" ca="1" si="8"/>
        <v>0</v>
      </c>
      <c r="M22" s="185">
        <f t="shared" ca="1" si="9"/>
        <v>182</v>
      </c>
      <c r="N22" s="183">
        <f t="shared" ca="1" si="10"/>
        <v>144.6289676923077</v>
      </c>
      <c r="O22" s="184">
        <f t="shared" ca="1" si="11"/>
        <v>41.322562197802199</v>
      </c>
      <c r="P22" s="184">
        <f t="shared" ca="1" si="12"/>
        <v>2.0661281098901099</v>
      </c>
      <c r="Q22" s="184">
        <f t="shared" ca="1" si="13"/>
        <v>0</v>
      </c>
      <c r="R22" s="185">
        <f t="shared" ca="1" si="14"/>
        <v>188.01765800000001</v>
      </c>
      <c r="W22" s="46"/>
      <c r="X22" s="46">
        <v>22</v>
      </c>
    </row>
    <row r="23" spans="1:24">
      <c r="A23" s="61" t="s">
        <v>65</v>
      </c>
      <c r="B23" s="178">
        <f t="shared" ca="1" si="3"/>
        <v>686.77252199999998</v>
      </c>
      <c r="C23" s="183">
        <f t="shared" ca="1" si="4"/>
        <v>512.33230141199999</v>
      </c>
      <c r="D23" s="184">
        <f t="shared" ca="1" si="4"/>
        <v>165.03143703660004</v>
      </c>
      <c r="E23" s="184">
        <f t="shared" ca="1" si="4"/>
        <v>9.4087835514000009</v>
      </c>
      <c r="F23" s="185">
        <f t="shared" ca="1" si="4"/>
        <v>0</v>
      </c>
      <c r="G23" s="186">
        <f t="shared" ca="1" si="1"/>
        <v>187.970111</v>
      </c>
      <c r="H23" s="186">
        <f t="shared" ca="1" si="2"/>
        <v>181.95506700000001</v>
      </c>
      <c r="I23" s="187">
        <f t="shared" ca="1" si="5"/>
        <v>139.97</v>
      </c>
      <c r="J23" s="184">
        <f t="shared" ca="1" si="6"/>
        <v>39.99</v>
      </c>
      <c r="K23" s="184">
        <f t="shared" ca="1" si="7"/>
        <v>2</v>
      </c>
      <c r="L23" s="184">
        <f t="shared" ca="1" si="8"/>
        <v>0</v>
      </c>
      <c r="M23" s="185">
        <f t="shared" ca="1" si="9"/>
        <v>181.96</v>
      </c>
      <c r="N23" s="183">
        <f t="shared" ca="1" si="10"/>
        <v>144.59318771526708</v>
      </c>
      <c r="O23" s="184">
        <f t="shared" ca="1" si="11"/>
        <v>41.310863590294574</v>
      </c>
      <c r="P23" s="184">
        <f t="shared" ca="1" si="12"/>
        <v>2.066059694438338</v>
      </c>
      <c r="Q23" s="184">
        <f t="shared" ca="1" si="13"/>
        <v>0</v>
      </c>
      <c r="R23" s="185">
        <f t="shared" ca="1" si="14"/>
        <v>187.970111</v>
      </c>
      <c r="W23" s="46"/>
      <c r="X23" s="46">
        <v>23</v>
      </c>
    </row>
    <row r="24" spans="1:24">
      <c r="A24" s="61" t="s">
        <v>66</v>
      </c>
      <c r="B24" s="178">
        <f t="shared" ca="1" si="3"/>
        <v>686.77252199999998</v>
      </c>
      <c r="C24" s="183">
        <f t="shared" ca="1" si="4"/>
        <v>512.33230141199999</v>
      </c>
      <c r="D24" s="184">
        <f t="shared" ca="1" si="4"/>
        <v>165.03143703660004</v>
      </c>
      <c r="E24" s="184">
        <f t="shared" ca="1" si="4"/>
        <v>9.4087835514000009</v>
      </c>
      <c r="F24" s="185">
        <f t="shared" ca="1" si="4"/>
        <v>0</v>
      </c>
      <c r="G24" s="186">
        <f t="shared" ca="1" si="1"/>
        <v>187.970111</v>
      </c>
      <c r="H24" s="186">
        <f t="shared" ca="1" si="2"/>
        <v>181.95506700000001</v>
      </c>
      <c r="I24" s="187">
        <f t="shared" ca="1" si="5"/>
        <v>139.97</v>
      </c>
      <c r="J24" s="184">
        <f t="shared" ca="1" si="6"/>
        <v>39.99</v>
      </c>
      <c r="K24" s="184">
        <f t="shared" ca="1" si="7"/>
        <v>2</v>
      </c>
      <c r="L24" s="184">
        <f t="shared" ca="1" si="8"/>
        <v>0</v>
      </c>
      <c r="M24" s="185">
        <f t="shared" ca="1" si="9"/>
        <v>181.96</v>
      </c>
      <c r="N24" s="183">
        <f t="shared" ca="1" si="10"/>
        <v>144.59318771526708</v>
      </c>
      <c r="O24" s="184">
        <f t="shared" ca="1" si="11"/>
        <v>41.310863590294574</v>
      </c>
      <c r="P24" s="184">
        <f t="shared" ca="1" si="12"/>
        <v>2.066059694438338</v>
      </c>
      <c r="Q24" s="184">
        <f t="shared" ca="1" si="13"/>
        <v>0</v>
      </c>
      <c r="R24" s="185">
        <f t="shared" ca="1" si="14"/>
        <v>187.970111</v>
      </c>
      <c r="W24" s="46"/>
      <c r="X24" s="46">
        <v>24</v>
      </c>
    </row>
    <row r="25" spans="1:24">
      <c r="A25" s="61" t="s">
        <v>67</v>
      </c>
      <c r="B25" s="178">
        <f t="shared" ca="1" si="3"/>
        <v>686.77252199999998</v>
      </c>
      <c r="C25" s="183">
        <f t="shared" ca="1" si="4"/>
        <v>512.33230141199999</v>
      </c>
      <c r="D25" s="184">
        <f t="shared" ca="1" si="4"/>
        <v>165.03143703660004</v>
      </c>
      <c r="E25" s="184">
        <f t="shared" ca="1" si="4"/>
        <v>9.4087835514000009</v>
      </c>
      <c r="F25" s="185">
        <f t="shared" ca="1" si="4"/>
        <v>0</v>
      </c>
      <c r="G25" s="186">
        <f t="shared" ca="1" si="1"/>
        <v>187.970111</v>
      </c>
      <c r="H25" s="186">
        <f t="shared" ca="1" si="2"/>
        <v>181.95506700000001</v>
      </c>
      <c r="I25" s="187">
        <f t="shared" ca="1" si="5"/>
        <v>139.97</v>
      </c>
      <c r="J25" s="184">
        <f t="shared" ca="1" si="6"/>
        <v>39.99</v>
      </c>
      <c r="K25" s="184">
        <f t="shared" ca="1" si="7"/>
        <v>2</v>
      </c>
      <c r="L25" s="184">
        <f t="shared" ca="1" si="8"/>
        <v>0</v>
      </c>
      <c r="M25" s="185">
        <f t="shared" ca="1" si="9"/>
        <v>181.96</v>
      </c>
      <c r="N25" s="183">
        <f t="shared" ca="1" si="10"/>
        <v>144.59318771526708</v>
      </c>
      <c r="O25" s="184">
        <f t="shared" ca="1" si="11"/>
        <v>41.310863590294574</v>
      </c>
      <c r="P25" s="184">
        <f t="shared" ca="1" si="12"/>
        <v>2.066059694438338</v>
      </c>
      <c r="Q25" s="184">
        <f t="shared" ca="1" si="13"/>
        <v>0</v>
      </c>
      <c r="R25" s="185">
        <f t="shared" ca="1" si="14"/>
        <v>187.970111</v>
      </c>
      <c r="W25" s="46"/>
      <c r="X25" s="46">
        <v>25</v>
      </c>
    </row>
    <row r="26" spans="1:24">
      <c r="A26" s="61" t="s">
        <v>68</v>
      </c>
      <c r="B26" s="178">
        <f t="shared" ca="1" si="3"/>
        <v>686.77252199999998</v>
      </c>
      <c r="C26" s="183">
        <f t="shared" ca="1" si="4"/>
        <v>512.33230141199999</v>
      </c>
      <c r="D26" s="184">
        <f t="shared" ca="1" si="4"/>
        <v>165.03143703660004</v>
      </c>
      <c r="E26" s="184">
        <f t="shared" ca="1" si="4"/>
        <v>9.4087835514000009</v>
      </c>
      <c r="F26" s="185">
        <f t="shared" ca="1" si="4"/>
        <v>0</v>
      </c>
      <c r="G26" s="186">
        <f t="shared" ca="1" si="1"/>
        <v>187.970111</v>
      </c>
      <c r="H26" s="186">
        <f t="shared" ca="1" si="2"/>
        <v>181.95506700000001</v>
      </c>
      <c r="I26" s="187">
        <f t="shared" ca="1" si="5"/>
        <v>139.97</v>
      </c>
      <c r="J26" s="184">
        <f t="shared" ca="1" si="6"/>
        <v>39.99</v>
      </c>
      <c r="K26" s="184">
        <f t="shared" ca="1" si="7"/>
        <v>2</v>
      </c>
      <c r="L26" s="184">
        <f t="shared" ca="1" si="8"/>
        <v>0</v>
      </c>
      <c r="M26" s="185">
        <f t="shared" ca="1" si="9"/>
        <v>181.96</v>
      </c>
      <c r="N26" s="183">
        <f t="shared" ca="1" si="10"/>
        <v>144.59318771526708</v>
      </c>
      <c r="O26" s="184">
        <f t="shared" ca="1" si="11"/>
        <v>41.310863590294574</v>
      </c>
      <c r="P26" s="184">
        <f t="shared" ca="1" si="12"/>
        <v>2.066059694438338</v>
      </c>
      <c r="Q26" s="184">
        <f t="shared" ca="1" si="13"/>
        <v>0</v>
      </c>
      <c r="R26" s="185">
        <f t="shared" ca="1" si="14"/>
        <v>187.970111</v>
      </c>
      <c r="W26" s="46"/>
      <c r="X26" s="46">
        <v>26</v>
      </c>
    </row>
    <row r="27" spans="1:24">
      <c r="A27" s="61" t="s">
        <v>69</v>
      </c>
      <c r="B27" s="178">
        <f t="shared" ca="1" si="3"/>
        <v>686.77252199999998</v>
      </c>
      <c r="C27" s="183">
        <f t="shared" ca="1" si="4"/>
        <v>512.33230141199999</v>
      </c>
      <c r="D27" s="184">
        <f t="shared" ca="1" si="4"/>
        <v>165.03143703660004</v>
      </c>
      <c r="E27" s="184">
        <f t="shared" ca="1" si="4"/>
        <v>9.4087835514000009</v>
      </c>
      <c r="F27" s="185">
        <f t="shared" ca="1" si="4"/>
        <v>0</v>
      </c>
      <c r="G27" s="186">
        <f t="shared" ca="1" si="1"/>
        <v>187.970111</v>
      </c>
      <c r="H27" s="186">
        <f t="shared" ca="1" si="2"/>
        <v>181.95506700000001</v>
      </c>
      <c r="I27" s="187">
        <f t="shared" ca="1" si="5"/>
        <v>139.97</v>
      </c>
      <c r="J27" s="184">
        <f t="shared" ca="1" si="6"/>
        <v>39.99</v>
      </c>
      <c r="K27" s="184">
        <f t="shared" ca="1" si="7"/>
        <v>2</v>
      </c>
      <c r="L27" s="184">
        <f t="shared" ca="1" si="8"/>
        <v>0</v>
      </c>
      <c r="M27" s="185">
        <f t="shared" ca="1" si="9"/>
        <v>181.96</v>
      </c>
      <c r="N27" s="183">
        <f t="shared" ca="1" si="10"/>
        <v>144.59318771526708</v>
      </c>
      <c r="O27" s="184">
        <f t="shared" ca="1" si="11"/>
        <v>41.310863590294574</v>
      </c>
      <c r="P27" s="184">
        <f t="shared" ca="1" si="12"/>
        <v>2.066059694438338</v>
      </c>
      <c r="Q27" s="184">
        <f t="shared" ca="1" si="13"/>
        <v>0</v>
      </c>
      <c r="R27" s="185">
        <f t="shared" ca="1" si="14"/>
        <v>187.970111</v>
      </c>
      <c r="W27" s="46"/>
      <c r="X27" s="46">
        <v>27</v>
      </c>
    </row>
    <row r="28" spans="1:24">
      <c r="A28" s="61" t="s">
        <v>70</v>
      </c>
      <c r="B28" s="178">
        <f t="shared" ca="1" si="3"/>
        <v>686.77252199999998</v>
      </c>
      <c r="C28" s="183">
        <f t="shared" ca="1" si="4"/>
        <v>512.33230141199999</v>
      </c>
      <c r="D28" s="184">
        <f t="shared" ca="1" si="4"/>
        <v>165.03143703660004</v>
      </c>
      <c r="E28" s="184">
        <f t="shared" ca="1" si="4"/>
        <v>9.4087835514000009</v>
      </c>
      <c r="F28" s="185">
        <f t="shared" ca="1" si="4"/>
        <v>0</v>
      </c>
      <c r="G28" s="186">
        <f t="shared" ca="1" si="1"/>
        <v>187.970111</v>
      </c>
      <c r="H28" s="186">
        <f t="shared" ca="1" si="2"/>
        <v>181.95506700000001</v>
      </c>
      <c r="I28" s="187">
        <f t="shared" ca="1" si="5"/>
        <v>139.97</v>
      </c>
      <c r="J28" s="184">
        <f t="shared" ca="1" si="6"/>
        <v>39.99</v>
      </c>
      <c r="K28" s="184">
        <f t="shared" ca="1" si="7"/>
        <v>2</v>
      </c>
      <c r="L28" s="184">
        <f t="shared" ca="1" si="8"/>
        <v>0</v>
      </c>
      <c r="M28" s="185">
        <f t="shared" ca="1" si="9"/>
        <v>181.96</v>
      </c>
      <c r="N28" s="183">
        <f t="shared" ca="1" si="10"/>
        <v>144.59318771526708</v>
      </c>
      <c r="O28" s="184">
        <f t="shared" ca="1" si="11"/>
        <v>41.310863590294574</v>
      </c>
      <c r="P28" s="184">
        <f t="shared" ca="1" si="12"/>
        <v>2.066059694438338</v>
      </c>
      <c r="Q28" s="184">
        <f t="shared" ca="1" si="13"/>
        <v>0</v>
      </c>
      <c r="R28" s="185">
        <f t="shared" ca="1" si="14"/>
        <v>187.970111</v>
      </c>
      <c r="W28" s="46"/>
      <c r="X28" s="46">
        <v>28</v>
      </c>
    </row>
    <row r="29" spans="1:24">
      <c r="A29" s="61" t="s">
        <v>71</v>
      </c>
      <c r="B29" s="178">
        <f t="shared" ca="1" si="3"/>
        <v>686.77252199999998</v>
      </c>
      <c r="C29" s="183">
        <f t="shared" ca="1" si="4"/>
        <v>512.33230141199999</v>
      </c>
      <c r="D29" s="184">
        <f t="shared" ca="1" si="4"/>
        <v>165.03143703660004</v>
      </c>
      <c r="E29" s="184">
        <f t="shared" ca="1" si="4"/>
        <v>9.4087835514000009</v>
      </c>
      <c r="F29" s="185">
        <f t="shared" ca="1" si="4"/>
        <v>0</v>
      </c>
      <c r="G29" s="186">
        <f t="shared" ca="1" si="1"/>
        <v>187.970111</v>
      </c>
      <c r="H29" s="186">
        <f t="shared" ca="1" si="2"/>
        <v>181.95506700000001</v>
      </c>
      <c r="I29" s="187">
        <f t="shared" ca="1" si="5"/>
        <v>139.97</v>
      </c>
      <c r="J29" s="184">
        <f t="shared" ca="1" si="6"/>
        <v>39.99</v>
      </c>
      <c r="K29" s="184">
        <f t="shared" ca="1" si="7"/>
        <v>2</v>
      </c>
      <c r="L29" s="184">
        <f t="shared" ca="1" si="8"/>
        <v>0</v>
      </c>
      <c r="M29" s="185">
        <f t="shared" ca="1" si="9"/>
        <v>181.96</v>
      </c>
      <c r="N29" s="183">
        <f t="shared" ca="1" si="10"/>
        <v>144.59318771526708</v>
      </c>
      <c r="O29" s="184">
        <f t="shared" ca="1" si="11"/>
        <v>41.310863590294574</v>
      </c>
      <c r="P29" s="184">
        <f t="shared" ca="1" si="12"/>
        <v>2.066059694438338</v>
      </c>
      <c r="Q29" s="184">
        <f t="shared" ca="1" si="13"/>
        <v>0</v>
      </c>
      <c r="R29" s="185">
        <f t="shared" ca="1" si="14"/>
        <v>187.970111</v>
      </c>
      <c r="W29" s="46"/>
      <c r="X29" s="46">
        <v>29</v>
      </c>
    </row>
    <row r="30" spans="1:24">
      <c r="A30" s="61" t="s">
        <v>72</v>
      </c>
      <c r="B30" s="178">
        <f t="shared" ca="1" si="3"/>
        <v>686.77252199999998</v>
      </c>
      <c r="C30" s="183">
        <f t="shared" ca="1" si="4"/>
        <v>512.33230141199999</v>
      </c>
      <c r="D30" s="184">
        <f t="shared" ca="1" si="4"/>
        <v>165.03143703660004</v>
      </c>
      <c r="E30" s="184">
        <f t="shared" ca="1" si="4"/>
        <v>9.4087835514000009</v>
      </c>
      <c r="F30" s="185">
        <f t="shared" ca="1" si="4"/>
        <v>0</v>
      </c>
      <c r="G30" s="186">
        <f t="shared" ca="1" si="1"/>
        <v>187.970111</v>
      </c>
      <c r="H30" s="186">
        <f t="shared" ca="1" si="2"/>
        <v>181.95506700000001</v>
      </c>
      <c r="I30" s="187">
        <f t="shared" ca="1" si="5"/>
        <v>139.97</v>
      </c>
      <c r="J30" s="184">
        <f t="shared" ca="1" si="6"/>
        <v>39.99</v>
      </c>
      <c r="K30" s="184">
        <f t="shared" ca="1" si="7"/>
        <v>2</v>
      </c>
      <c r="L30" s="184">
        <f t="shared" ca="1" si="8"/>
        <v>0</v>
      </c>
      <c r="M30" s="185">
        <f t="shared" ca="1" si="9"/>
        <v>181.96</v>
      </c>
      <c r="N30" s="183">
        <f t="shared" ca="1" si="10"/>
        <v>144.59318771526708</v>
      </c>
      <c r="O30" s="184">
        <f t="shared" ca="1" si="11"/>
        <v>41.310863590294574</v>
      </c>
      <c r="P30" s="184">
        <f t="shared" ca="1" si="12"/>
        <v>2.066059694438338</v>
      </c>
      <c r="Q30" s="184">
        <f t="shared" ca="1" si="13"/>
        <v>0</v>
      </c>
      <c r="R30" s="185">
        <f t="shared" ca="1" si="14"/>
        <v>187.970111</v>
      </c>
      <c r="W30" s="46"/>
      <c r="X30" s="46">
        <v>30</v>
      </c>
    </row>
    <row r="31" spans="1:24">
      <c r="A31" s="61" t="s">
        <v>73</v>
      </c>
      <c r="B31" s="178">
        <f t="shared" ca="1" si="3"/>
        <v>686.77252199999998</v>
      </c>
      <c r="C31" s="183">
        <f t="shared" ca="1" si="4"/>
        <v>512.33230141199999</v>
      </c>
      <c r="D31" s="184">
        <f t="shared" ca="1" si="4"/>
        <v>165.03143703660004</v>
      </c>
      <c r="E31" s="184">
        <f t="shared" ca="1" si="4"/>
        <v>9.4087835514000009</v>
      </c>
      <c r="F31" s="185">
        <f t="shared" ca="1" si="4"/>
        <v>0</v>
      </c>
      <c r="G31" s="186">
        <f t="shared" ca="1" si="1"/>
        <v>187.970111</v>
      </c>
      <c r="H31" s="186">
        <f t="shared" ca="1" si="2"/>
        <v>181.95506700000001</v>
      </c>
      <c r="I31" s="187">
        <f t="shared" ca="1" si="5"/>
        <v>139.97</v>
      </c>
      <c r="J31" s="184">
        <f t="shared" ca="1" si="6"/>
        <v>39.99</v>
      </c>
      <c r="K31" s="184">
        <f t="shared" ca="1" si="7"/>
        <v>2</v>
      </c>
      <c r="L31" s="184">
        <f t="shared" ca="1" si="8"/>
        <v>0</v>
      </c>
      <c r="M31" s="185">
        <f t="shared" ca="1" si="9"/>
        <v>181.96</v>
      </c>
      <c r="N31" s="183">
        <f t="shared" ca="1" si="10"/>
        <v>144.59318771526708</v>
      </c>
      <c r="O31" s="184">
        <f t="shared" ca="1" si="11"/>
        <v>41.310863590294574</v>
      </c>
      <c r="P31" s="184">
        <f t="shared" ca="1" si="12"/>
        <v>2.066059694438338</v>
      </c>
      <c r="Q31" s="184">
        <f t="shared" ca="1" si="13"/>
        <v>0</v>
      </c>
      <c r="R31" s="185">
        <f t="shared" ca="1" si="14"/>
        <v>187.970111</v>
      </c>
      <c r="W31" s="46"/>
      <c r="X31" s="46">
        <v>31</v>
      </c>
    </row>
    <row r="32" spans="1:24">
      <c r="A32" s="61" t="s">
        <v>74</v>
      </c>
      <c r="B32" s="178">
        <f t="shared" ca="1" si="3"/>
        <v>686.77252199999998</v>
      </c>
      <c r="C32" s="183">
        <f t="shared" ca="1" si="4"/>
        <v>512.33230141199999</v>
      </c>
      <c r="D32" s="184">
        <f t="shared" ca="1" si="4"/>
        <v>165.03143703660004</v>
      </c>
      <c r="E32" s="184">
        <f t="shared" ca="1" si="4"/>
        <v>9.4087835514000009</v>
      </c>
      <c r="F32" s="185">
        <f t="shared" ca="1" si="4"/>
        <v>0</v>
      </c>
      <c r="G32" s="186">
        <f t="shared" ca="1" si="1"/>
        <v>187.96688</v>
      </c>
      <c r="H32" s="186">
        <f t="shared" ca="1" si="2"/>
        <v>181.95194000000001</v>
      </c>
      <c r="I32" s="187">
        <f t="shared" ca="1" si="5"/>
        <v>139.96</v>
      </c>
      <c r="J32" s="184">
        <f t="shared" ca="1" si="6"/>
        <v>39.99</v>
      </c>
      <c r="K32" s="184">
        <f t="shared" ca="1" si="7"/>
        <v>2</v>
      </c>
      <c r="L32" s="184">
        <f t="shared" ca="1" si="8"/>
        <v>0</v>
      </c>
      <c r="M32" s="185">
        <f t="shared" ca="1" si="9"/>
        <v>181.95000000000002</v>
      </c>
      <c r="N32" s="183">
        <f t="shared" ca="1" si="10"/>
        <v>144.58831835559218</v>
      </c>
      <c r="O32" s="184">
        <f t="shared" ca="1" si="11"/>
        <v>41.312423914262162</v>
      </c>
      <c r="P32" s="184">
        <f t="shared" ca="1" si="12"/>
        <v>2.0661377301456443</v>
      </c>
      <c r="Q32" s="184">
        <f t="shared" ca="1" si="13"/>
        <v>0</v>
      </c>
      <c r="R32" s="185">
        <f t="shared" ca="1" si="14"/>
        <v>187.96687999999997</v>
      </c>
      <c r="W32" s="46"/>
      <c r="X32" s="46">
        <v>32</v>
      </c>
    </row>
    <row r="33" spans="1:24">
      <c r="A33" s="61" t="s">
        <v>75</v>
      </c>
      <c r="B33" s="178">
        <f t="shared" ca="1" si="3"/>
        <v>686.77252199999998</v>
      </c>
      <c r="C33" s="183">
        <f t="shared" ca="1" si="4"/>
        <v>512.33230141199999</v>
      </c>
      <c r="D33" s="184">
        <f t="shared" ca="1" si="4"/>
        <v>165.03143703660004</v>
      </c>
      <c r="E33" s="184">
        <f t="shared" ca="1" si="4"/>
        <v>9.4087835514000009</v>
      </c>
      <c r="F33" s="185">
        <f t="shared" ca="1" si="4"/>
        <v>0</v>
      </c>
      <c r="G33" s="186">
        <f t="shared" ca="1" si="1"/>
        <v>188.07026400000001</v>
      </c>
      <c r="H33" s="186">
        <f t="shared" ca="1" si="2"/>
        <v>182.05201600000001</v>
      </c>
      <c r="I33" s="187">
        <f t="shared" ca="1" si="5"/>
        <v>140</v>
      </c>
      <c r="J33" s="184">
        <f t="shared" ca="1" si="6"/>
        <v>40</v>
      </c>
      <c r="K33" s="184">
        <f t="shared" ca="1" si="7"/>
        <v>2.0499999999999998</v>
      </c>
      <c r="L33" s="184">
        <f t="shared" ca="1" si="8"/>
        <v>0</v>
      </c>
      <c r="M33" s="185">
        <f t="shared" ca="1" si="9"/>
        <v>182.05</v>
      </c>
      <c r="N33" s="183">
        <f t="shared" ca="1" si="10"/>
        <v>144.62970041197474</v>
      </c>
      <c r="O33" s="184">
        <f t="shared" ca="1" si="11"/>
        <v>41.322771546278496</v>
      </c>
      <c r="P33" s="184">
        <f t="shared" ca="1" si="12"/>
        <v>2.1177920417467728</v>
      </c>
      <c r="Q33" s="184">
        <f t="shared" ca="1" si="13"/>
        <v>0</v>
      </c>
      <c r="R33" s="185">
        <f t="shared" ca="1" si="14"/>
        <v>188.07026400000001</v>
      </c>
      <c r="W33" s="46"/>
      <c r="X33" s="46">
        <v>33</v>
      </c>
    </row>
    <row r="34" spans="1:24">
      <c r="A34" s="61" t="s">
        <v>76</v>
      </c>
      <c r="B34" s="178">
        <f t="shared" ca="1" si="3"/>
        <v>686.77252199999998</v>
      </c>
      <c r="C34" s="183">
        <f t="shared" ca="1" si="4"/>
        <v>512.33230141199999</v>
      </c>
      <c r="D34" s="184">
        <f t="shared" ca="1" si="4"/>
        <v>165.03143703660004</v>
      </c>
      <c r="E34" s="184">
        <f t="shared" ca="1" si="4"/>
        <v>9.4087835514000009</v>
      </c>
      <c r="F34" s="185">
        <f t="shared" ca="1" si="4"/>
        <v>0</v>
      </c>
      <c r="G34" s="186">
        <f t="shared" ca="1" si="1"/>
        <v>188.07026400000001</v>
      </c>
      <c r="H34" s="186">
        <f t="shared" ca="1" si="2"/>
        <v>182.05201600000001</v>
      </c>
      <c r="I34" s="187">
        <f t="shared" ca="1" si="5"/>
        <v>140</v>
      </c>
      <c r="J34" s="184">
        <f t="shared" ca="1" si="6"/>
        <v>40</v>
      </c>
      <c r="K34" s="184">
        <f t="shared" ca="1" si="7"/>
        <v>2.0499999999999998</v>
      </c>
      <c r="L34" s="184">
        <f t="shared" ca="1" si="8"/>
        <v>0</v>
      </c>
      <c r="M34" s="185">
        <f t="shared" ca="1" si="9"/>
        <v>182.05</v>
      </c>
      <c r="N34" s="183">
        <f t="shared" ca="1" si="10"/>
        <v>144.62970041197474</v>
      </c>
      <c r="O34" s="184">
        <f t="shared" ca="1" si="11"/>
        <v>41.322771546278496</v>
      </c>
      <c r="P34" s="184">
        <f t="shared" ca="1" si="12"/>
        <v>2.1177920417467728</v>
      </c>
      <c r="Q34" s="184">
        <f t="shared" ca="1" si="13"/>
        <v>0</v>
      </c>
      <c r="R34" s="185">
        <f t="shared" ca="1" si="14"/>
        <v>188.07026400000001</v>
      </c>
      <c r="W34" s="46"/>
      <c r="X34" s="46">
        <v>34</v>
      </c>
    </row>
    <row r="35" spans="1:24">
      <c r="A35" s="61" t="s">
        <v>77</v>
      </c>
      <c r="B35" s="178">
        <f t="shared" ca="1" si="3"/>
        <v>686.77252199999998</v>
      </c>
      <c r="C35" s="183">
        <f t="shared" ca="1" si="4"/>
        <v>512.33230141199999</v>
      </c>
      <c r="D35" s="184">
        <f t="shared" ca="1" si="4"/>
        <v>165.03143703660004</v>
      </c>
      <c r="E35" s="184">
        <f t="shared" ca="1" si="4"/>
        <v>9.4087835514000009</v>
      </c>
      <c r="F35" s="185">
        <f t="shared" ca="1" si="4"/>
        <v>0</v>
      </c>
      <c r="G35" s="186">
        <f t="shared" ca="1" si="1"/>
        <v>188.11634100000001</v>
      </c>
      <c r="H35" s="186">
        <f t="shared" ca="1" si="2"/>
        <v>182.09661800000001</v>
      </c>
      <c r="I35" s="187">
        <f t="shared" ca="1" si="5"/>
        <v>140</v>
      </c>
      <c r="J35" s="184">
        <f t="shared" ca="1" si="6"/>
        <v>40</v>
      </c>
      <c r="K35" s="184">
        <f t="shared" ca="1" si="7"/>
        <v>2.1</v>
      </c>
      <c r="L35" s="184">
        <f t="shared" ca="1" si="8"/>
        <v>0</v>
      </c>
      <c r="M35" s="185">
        <f t="shared" ca="1" si="9"/>
        <v>182.1</v>
      </c>
      <c r="N35" s="183">
        <f t="shared" ca="1" si="10"/>
        <v>144.62541317957167</v>
      </c>
      <c r="O35" s="184">
        <f t="shared" ca="1" si="11"/>
        <v>41.321546622734765</v>
      </c>
      <c r="P35" s="184">
        <f t="shared" ca="1" si="12"/>
        <v>2.1693811976935753</v>
      </c>
      <c r="Q35" s="184">
        <f t="shared" ca="1" si="13"/>
        <v>0</v>
      </c>
      <c r="R35" s="185">
        <f t="shared" ca="1" si="14"/>
        <v>188.11634100000001</v>
      </c>
      <c r="W35" s="46"/>
      <c r="X35" s="46">
        <v>35</v>
      </c>
    </row>
    <row r="36" spans="1:24">
      <c r="A36" s="61" t="s">
        <v>78</v>
      </c>
      <c r="B36" s="178">
        <f t="shared" ca="1" si="3"/>
        <v>686.77252199999998</v>
      </c>
      <c r="C36" s="183">
        <f t="shared" ref="C36:F67" ca="1" si="15">$B36*C$1/100</f>
        <v>512.33230141199999</v>
      </c>
      <c r="D36" s="184">
        <f t="shared" ca="1" si="15"/>
        <v>165.03143703660004</v>
      </c>
      <c r="E36" s="184">
        <f t="shared" ca="1" si="15"/>
        <v>9.4087835514000009</v>
      </c>
      <c r="F36" s="185">
        <f t="shared" ca="1" si="15"/>
        <v>0</v>
      </c>
      <c r="G36" s="186">
        <f t="shared" ca="1" si="1"/>
        <v>188.11634100000001</v>
      </c>
      <c r="H36" s="186">
        <f t="shared" ca="1" si="2"/>
        <v>182.09661800000001</v>
      </c>
      <c r="I36" s="187">
        <f t="shared" ca="1" si="5"/>
        <v>140</v>
      </c>
      <c r="J36" s="184">
        <f t="shared" ca="1" si="6"/>
        <v>40</v>
      </c>
      <c r="K36" s="184">
        <f t="shared" ca="1" si="7"/>
        <v>2.1</v>
      </c>
      <c r="L36" s="184">
        <f t="shared" ca="1" si="8"/>
        <v>0</v>
      </c>
      <c r="M36" s="185">
        <f t="shared" ca="1" si="9"/>
        <v>182.1</v>
      </c>
      <c r="N36" s="183">
        <f t="shared" ca="1" si="10"/>
        <v>144.62541317957167</v>
      </c>
      <c r="O36" s="184">
        <f t="shared" ca="1" si="11"/>
        <v>41.321546622734765</v>
      </c>
      <c r="P36" s="184">
        <f t="shared" ca="1" si="12"/>
        <v>2.1693811976935753</v>
      </c>
      <c r="Q36" s="184">
        <f t="shared" ca="1" si="13"/>
        <v>0</v>
      </c>
      <c r="R36" s="185">
        <f t="shared" ca="1" si="14"/>
        <v>188.11634100000001</v>
      </c>
      <c r="W36" s="46"/>
      <c r="X36" s="46">
        <v>36</v>
      </c>
    </row>
    <row r="37" spans="1:24">
      <c r="A37" s="61" t="s">
        <v>79</v>
      </c>
      <c r="B37" s="178">
        <f t="shared" ca="1" si="3"/>
        <v>686.77252199999998</v>
      </c>
      <c r="C37" s="183">
        <f t="shared" ca="1" si="15"/>
        <v>512.33230141199999</v>
      </c>
      <c r="D37" s="184">
        <f t="shared" ca="1" si="15"/>
        <v>165.03143703660004</v>
      </c>
      <c r="E37" s="184">
        <f t="shared" ca="1" si="15"/>
        <v>9.4087835514000009</v>
      </c>
      <c r="F37" s="185">
        <f t="shared" ca="1" si="15"/>
        <v>0</v>
      </c>
      <c r="G37" s="186">
        <f t="shared" ca="1" si="1"/>
        <v>188.11634100000001</v>
      </c>
      <c r="H37" s="186">
        <f t="shared" ca="1" si="2"/>
        <v>182.09661800000001</v>
      </c>
      <c r="I37" s="187">
        <f t="shared" ca="1" si="5"/>
        <v>140</v>
      </c>
      <c r="J37" s="184">
        <f t="shared" ca="1" si="6"/>
        <v>40</v>
      </c>
      <c r="K37" s="184">
        <f t="shared" ca="1" si="7"/>
        <v>2.1</v>
      </c>
      <c r="L37" s="184">
        <f t="shared" ca="1" si="8"/>
        <v>0</v>
      </c>
      <c r="M37" s="185">
        <f t="shared" ca="1" si="9"/>
        <v>182.1</v>
      </c>
      <c r="N37" s="183">
        <f t="shared" ca="1" si="10"/>
        <v>144.62541317957167</v>
      </c>
      <c r="O37" s="184">
        <f t="shared" ca="1" si="11"/>
        <v>41.321546622734765</v>
      </c>
      <c r="P37" s="184">
        <f t="shared" ca="1" si="12"/>
        <v>2.1693811976935753</v>
      </c>
      <c r="Q37" s="184">
        <f t="shared" ca="1" si="13"/>
        <v>0</v>
      </c>
      <c r="R37" s="185">
        <f t="shared" ca="1" si="14"/>
        <v>188.11634100000001</v>
      </c>
      <c r="W37" s="46"/>
      <c r="X37" s="46">
        <v>37</v>
      </c>
    </row>
    <row r="38" spans="1:24">
      <c r="A38" s="61" t="s">
        <v>80</v>
      </c>
      <c r="B38" s="178">
        <f t="shared" ca="1" si="3"/>
        <v>686.77252199999998</v>
      </c>
      <c r="C38" s="183">
        <f t="shared" ca="1" si="15"/>
        <v>512.33230141199999</v>
      </c>
      <c r="D38" s="184">
        <f t="shared" ca="1" si="15"/>
        <v>165.03143703660004</v>
      </c>
      <c r="E38" s="184">
        <f t="shared" ca="1" si="15"/>
        <v>9.4087835514000009</v>
      </c>
      <c r="F38" s="185">
        <f t="shared" ca="1" si="15"/>
        <v>0</v>
      </c>
      <c r="G38" s="186">
        <f t="shared" ca="1" si="1"/>
        <v>188.11634100000001</v>
      </c>
      <c r="H38" s="186">
        <f t="shared" ca="1" si="2"/>
        <v>182.09661800000001</v>
      </c>
      <c r="I38" s="187">
        <f t="shared" ca="1" si="5"/>
        <v>140</v>
      </c>
      <c r="J38" s="184">
        <f t="shared" ca="1" si="6"/>
        <v>40</v>
      </c>
      <c r="K38" s="184">
        <f t="shared" ca="1" si="7"/>
        <v>2.1</v>
      </c>
      <c r="L38" s="184">
        <f t="shared" ca="1" si="8"/>
        <v>0</v>
      </c>
      <c r="M38" s="185">
        <f t="shared" ca="1" si="9"/>
        <v>182.1</v>
      </c>
      <c r="N38" s="183">
        <f t="shared" ca="1" si="10"/>
        <v>144.62541317957167</v>
      </c>
      <c r="O38" s="184">
        <f t="shared" ca="1" si="11"/>
        <v>41.321546622734765</v>
      </c>
      <c r="P38" s="184">
        <f t="shared" ca="1" si="12"/>
        <v>2.1693811976935753</v>
      </c>
      <c r="Q38" s="184">
        <f t="shared" ca="1" si="13"/>
        <v>0</v>
      </c>
      <c r="R38" s="185">
        <f t="shared" ca="1" si="14"/>
        <v>188.11634100000001</v>
      </c>
      <c r="W38" s="46"/>
      <c r="X38" s="46">
        <v>38</v>
      </c>
    </row>
    <row r="39" spans="1:24">
      <c r="A39" s="61" t="s">
        <v>81</v>
      </c>
      <c r="B39" s="178">
        <f t="shared" ca="1" si="3"/>
        <v>686.77252199999998</v>
      </c>
      <c r="C39" s="183">
        <f t="shared" ca="1" si="15"/>
        <v>512.33230141199999</v>
      </c>
      <c r="D39" s="184">
        <f t="shared" ca="1" si="15"/>
        <v>165.03143703660004</v>
      </c>
      <c r="E39" s="184">
        <f t="shared" ca="1" si="15"/>
        <v>9.4087835514000009</v>
      </c>
      <c r="F39" s="185">
        <f t="shared" ca="1" si="15"/>
        <v>0</v>
      </c>
      <c r="G39" s="186">
        <f t="shared" ca="1" si="1"/>
        <v>188.11634100000001</v>
      </c>
      <c r="H39" s="186">
        <f t="shared" ca="1" si="2"/>
        <v>182.09661800000001</v>
      </c>
      <c r="I39" s="187">
        <f t="shared" ca="1" si="5"/>
        <v>140</v>
      </c>
      <c r="J39" s="184">
        <f t="shared" ca="1" si="6"/>
        <v>40</v>
      </c>
      <c r="K39" s="184">
        <f t="shared" ca="1" si="7"/>
        <v>2.1</v>
      </c>
      <c r="L39" s="184">
        <f t="shared" ca="1" si="8"/>
        <v>0</v>
      </c>
      <c r="M39" s="185">
        <f t="shared" ca="1" si="9"/>
        <v>182.1</v>
      </c>
      <c r="N39" s="183">
        <f t="shared" ca="1" si="10"/>
        <v>144.62541317957167</v>
      </c>
      <c r="O39" s="184">
        <f t="shared" ca="1" si="11"/>
        <v>41.321546622734765</v>
      </c>
      <c r="P39" s="184">
        <f t="shared" ca="1" si="12"/>
        <v>2.1693811976935753</v>
      </c>
      <c r="Q39" s="184">
        <f t="shared" ca="1" si="13"/>
        <v>0</v>
      </c>
      <c r="R39" s="185">
        <f t="shared" ca="1" si="14"/>
        <v>188.11634100000001</v>
      </c>
      <c r="W39" s="46"/>
      <c r="X39" s="46">
        <v>39</v>
      </c>
    </row>
    <row r="40" spans="1:24">
      <c r="A40" s="61" t="s">
        <v>82</v>
      </c>
      <c r="B40" s="178">
        <f t="shared" ca="1" si="3"/>
        <v>686.77252199999998</v>
      </c>
      <c r="C40" s="183">
        <f t="shared" ca="1" si="15"/>
        <v>512.33230141199999</v>
      </c>
      <c r="D40" s="184">
        <f t="shared" ca="1" si="15"/>
        <v>165.03143703660004</v>
      </c>
      <c r="E40" s="184">
        <f t="shared" ca="1" si="15"/>
        <v>9.4087835514000009</v>
      </c>
      <c r="F40" s="185">
        <f t="shared" ca="1" si="15"/>
        <v>0</v>
      </c>
      <c r="G40" s="186">
        <f t="shared" ca="1" si="1"/>
        <v>188.11634100000001</v>
      </c>
      <c r="H40" s="186">
        <f t="shared" ca="1" si="2"/>
        <v>182.09661800000001</v>
      </c>
      <c r="I40" s="187">
        <f t="shared" ca="1" si="5"/>
        <v>140</v>
      </c>
      <c r="J40" s="184">
        <f t="shared" ca="1" si="6"/>
        <v>40</v>
      </c>
      <c r="K40" s="184">
        <f t="shared" ca="1" si="7"/>
        <v>2.1</v>
      </c>
      <c r="L40" s="184">
        <f t="shared" ca="1" si="8"/>
        <v>0</v>
      </c>
      <c r="M40" s="185">
        <f t="shared" ca="1" si="9"/>
        <v>182.1</v>
      </c>
      <c r="N40" s="183">
        <f t="shared" ca="1" si="10"/>
        <v>144.62541317957167</v>
      </c>
      <c r="O40" s="184">
        <f t="shared" ca="1" si="11"/>
        <v>41.321546622734765</v>
      </c>
      <c r="P40" s="184">
        <f t="shared" ca="1" si="12"/>
        <v>2.1693811976935753</v>
      </c>
      <c r="Q40" s="184">
        <f t="shared" ca="1" si="13"/>
        <v>0</v>
      </c>
      <c r="R40" s="185">
        <f t="shared" ca="1" si="14"/>
        <v>188.11634100000001</v>
      </c>
      <c r="W40" s="46"/>
      <c r="X40" s="46">
        <v>40</v>
      </c>
    </row>
    <row r="41" spans="1:24">
      <c r="A41" s="61" t="s">
        <v>83</v>
      </c>
      <c r="B41" s="178">
        <f t="shared" ca="1" si="3"/>
        <v>686.77252199999998</v>
      </c>
      <c r="C41" s="183">
        <f t="shared" ca="1" si="15"/>
        <v>512.33230141199999</v>
      </c>
      <c r="D41" s="184">
        <f t="shared" ca="1" si="15"/>
        <v>165.03143703660004</v>
      </c>
      <c r="E41" s="184">
        <f t="shared" ca="1" si="15"/>
        <v>9.4087835514000009</v>
      </c>
      <c r="F41" s="185">
        <f t="shared" ca="1" si="15"/>
        <v>0</v>
      </c>
      <c r="G41" s="186">
        <f t="shared" ca="1" si="1"/>
        <v>188.11634100000001</v>
      </c>
      <c r="H41" s="186">
        <f t="shared" ca="1" si="2"/>
        <v>182.09661800000001</v>
      </c>
      <c r="I41" s="187">
        <f t="shared" ca="1" si="5"/>
        <v>140</v>
      </c>
      <c r="J41" s="184">
        <f t="shared" ca="1" si="6"/>
        <v>40</v>
      </c>
      <c r="K41" s="184">
        <f t="shared" ca="1" si="7"/>
        <v>2.1</v>
      </c>
      <c r="L41" s="184">
        <f t="shared" ca="1" si="8"/>
        <v>0</v>
      </c>
      <c r="M41" s="185">
        <f t="shared" ca="1" si="9"/>
        <v>182.1</v>
      </c>
      <c r="N41" s="183">
        <f t="shared" ca="1" si="10"/>
        <v>144.62541317957167</v>
      </c>
      <c r="O41" s="184">
        <f t="shared" ca="1" si="11"/>
        <v>41.321546622734765</v>
      </c>
      <c r="P41" s="184">
        <f t="shared" ca="1" si="12"/>
        <v>2.1693811976935753</v>
      </c>
      <c r="Q41" s="184">
        <f t="shared" ca="1" si="13"/>
        <v>0</v>
      </c>
      <c r="R41" s="185">
        <f t="shared" ca="1" si="14"/>
        <v>188.11634100000001</v>
      </c>
      <c r="W41" s="46"/>
      <c r="X41" s="46">
        <v>41</v>
      </c>
    </row>
    <row r="42" spans="1:24">
      <c r="A42" s="61" t="s">
        <v>84</v>
      </c>
      <c r="B42" s="178">
        <f t="shared" ca="1" si="3"/>
        <v>686.77252199999998</v>
      </c>
      <c r="C42" s="183">
        <f t="shared" ca="1" si="15"/>
        <v>512.33230141199999</v>
      </c>
      <c r="D42" s="184">
        <f t="shared" ca="1" si="15"/>
        <v>165.03143703660004</v>
      </c>
      <c r="E42" s="184">
        <f t="shared" ca="1" si="15"/>
        <v>9.4087835514000009</v>
      </c>
      <c r="F42" s="185">
        <f t="shared" ca="1" si="15"/>
        <v>0</v>
      </c>
      <c r="G42" s="186">
        <f t="shared" ca="1" si="1"/>
        <v>188.11634100000001</v>
      </c>
      <c r="H42" s="186">
        <f t="shared" ca="1" si="2"/>
        <v>182.09661800000001</v>
      </c>
      <c r="I42" s="187">
        <f t="shared" ca="1" si="5"/>
        <v>140</v>
      </c>
      <c r="J42" s="184">
        <f t="shared" ca="1" si="6"/>
        <v>40</v>
      </c>
      <c r="K42" s="184">
        <f t="shared" ca="1" si="7"/>
        <v>2.1</v>
      </c>
      <c r="L42" s="184">
        <f t="shared" ca="1" si="8"/>
        <v>0</v>
      </c>
      <c r="M42" s="185">
        <f t="shared" ca="1" si="9"/>
        <v>182.1</v>
      </c>
      <c r="N42" s="183">
        <f t="shared" ca="1" si="10"/>
        <v>144.62541317957167</v>
      </c>
      <c r="O42" s="184">
        <f t="shared" ca="1" si="11"/>
        <v>41.321546622734765</v>
      </c>
      <c r="P42" s="184">
        <f t="shared" ca="1" si="12"/>
        <v>2.1693811976935753</v>
      </c>
      <c r="Q42" s="184">
        <f t="shared" ca="1" si="13"/>
        <v>0</v>
      </c>
      <c r="R42" s="185">
        <f t="shared" ca="1" si="14"/>
        <v>188.11634100000001</v>
      </c>
      <c r="W42" s="46"/>
      <c r="X42" s="46">
        <v>42</v>
      </c>
    </row>
    <row r="43" spans="1:24">
      <c r="A43" s="61" t="s">
        <v>85</v>
      </c>
      <c r="B43" s="178">
        <f t="shared" ca="1" si="3"/>
        <v>686.77252199999998</v>
      </c>
      <c r="C43" s="183">
        <f t="shared" ca="1" si="15"/>
        <v>512.33230141199999</v>
      </c>
      <c r="D43" s="184">
        <f t="shared" ca="1" si="15"/>
        <v>165.03143703660004</v>
      </c>
      <c r="E43" s="184">
        <f t="shared" ca="1" si="15"/>
        <v>9.4087835514000009</v>
      </c>
      <c r="F43" s="185">
        <f t="shared" ca="1" si="15"/>
        <v>0</v>
      </c>
      <c r="G43" s="186">
        <f t="shared" ca="1" si="1"/>
        <v>188.11634100000001</v>
      </c>
      <c r="H43" s="186">
        <f t="shared" ca="1" si="2"/>
        <v>182.09661800000001</v>
      </c>
      <c r="I43" s="187">
        <f t="shared" ca="1" si="5"/>
        <v>140</v>
      </c>
      <c r="J43" s="184">
        <f t="shared" ca="1" si="6"/>
        <v>40</v>
      </c>
      <c r="K43" s="184">
        <f t="shared" ca="1" si="7"/>
        <v>2.1</v>
      </c>
      <c r="L43" s="184">
        <f t="shared" ca="1" si="8"/>
        <v>0</v>
      </c>
      <c r="M43" s="185">
        <f t="shared" ca="1" si="9"/>
        <v>182.1</v>
      </c>
      <c r="N43" s="183">
        <f t="shared" ca="1" si="10"/>
        <v>144.62541317957167</v>
      </c>
      <c r="O43" s="184">
        <f t="shared" ca="1" si="11"/>
        <v>41.321546622734765</v>
      </c>
      <c r="P43" s="184">
        <f t="shared" ca="1" si="12"/>
        <v>2.1693811976935753</v>
      </c>
      <c r="Q43" s="184">
        <f t="shared" ca="1" si="13"/>
        <v>0</v>
      </c>
      <c r="R43" s="185">
        <f t="shared" ca="1" si="14"/>
        <v>188.11634100000001</v>
      </c>
      <c r="W43" s="46"/>
      <c r="X43" s="46">
        <v>43</v>
      </c>
    </row>
    <row r="44" spans="1:24">
      <c r="A44" s="61" t="s">
        <v>86</v>
      </c>
      <c r="B44" s="178">
        <f t="shared" ca="1" si="3"/>
        <v>686.77252199999998</v>
      </c>
      <c r="C44" s="183">
        <f t="shared" ca="1" si="15"/>
        <v>512.33230141199999</v>
      </c>
      <c r="D44" s="184">
        <f t="shared" ca="1" si="15"/>
        <v>165.03143703660004</v>
      </c>
      <c r="E44" s="184">
        <f t="shared" ca="1" si="15"/>
        <v>9.4087835514000009</v>
      </c>
      <c r="F44" s="185">
        <f t="shared" ca="1" si="15"/>
        <v>0</v>
      </c>
      <c r="G44" s="186">
        <f t="shared" ca="1" si="1"/>
        <v>188.11634100000001</v>
      </c>
      <c r="H44" s="186">
        <f t="shared" ca="1" si="2"/>
        <v>182.09661800000001</v>
      </c>
      <c r="I44" s="187">
        <f t="shared" ca="1" si="5"/>
        <v>140</v>
      </c>
      <c r="J44" s="184">
        <f t="shared" ca="1" si="6"/>
        <v>40</v>
      </c>
      <c r="K44" s="184">
        <f t="shared" ca="1" si="7"/>
        <v>2.1</v>
      </c>
      <c r="L44" s="184">
        <f t="shared" ca="1" si="8"/>
        <v>0</v>
      </c>
      <c r="M44" s="185">
        <f t="shared" ca="1" si="9"/>
        <v>182.1</v>
      </c>
      <c r="N44" s="183">
        <f t="shared" ca="1" si="10"/>
        <v>144.62541317957167</v>
      </c>
      <c r="O44" s="184">
        <f t="shared" ca="1" si="11"/>
        <v>41.321546622734765</v>
      </c>
      <c r="P44" s="184">
        <f t="shared" ca="1" si="12"/>
        <v>2.1693811976935753</v>
      </c>
      <c r="Q44" s="184">
        <f t="shared" ca="1" si="13"/>
        <v>0</v>
      </c>
      <c r="R44" s="185">
        <f t="shared" ca="1" si="14"/>
        <v>188.11634100000001</v>
      </c>
      <c r="W44" s="46"/>
      <c r="X44" s="46">
        <v>44</v>
      </c>
    </row>
    <row r="45" spans="1:24">
      <c r="A45" s="61" t="s">
        <v>87</v>
      </c>
      <c r="B45" s="178">
        <f t="shared" ca="1" si="3"/>
        <v>686.77252199999998</v>
      </c>
      <c r="C45" s="183">
        <f t="shared" ca="1" si="15"/>
        <v>512.33230141199999</v>
      </c>
      <c r="D45" s="184">
        <f t="shared" ca="1" si="15"/>
        <v>165.03143703660004</v>
      </c>
      <c r="E45" s="184">
        <f t="shared" ca="1" si="15"/>
        <v>9.4087835514000009</v>
      </c>
      <c r="F45" s="185">
        <f t="shared" ca="1" si="15"/>
        <v>0</v>
      </c>
      <c r="G45" s="186">
        <f t="shared" ca="1" si="1"/>
        <v>188.11634100000001</v>
      </c>
      <c r="H45" s="186">
        <f t="shared" ca="1" si="2"/>
        <v>182.09661800000001</v>
      </c>
      <c r="I45" s="187">
        <f t="shared" ca="1" si="5"/>
        <v>140</v>
      </c>
      <c r="J45" s="184">
        <f t="shared" ca="1" si="6"/>
        <v>40</v>
      </c>
      <c r="K45" s="184">
        <f t="shared" ca="1" si="7"/>
        <v>2.1</v>
      </c>
      <c r="L45" s="184">
        <f t="shared" ca="1" si="8"/>
        <v>0</v>
      </c>
      <c r="M45" s="185">
        <f t="shared" ca="1" si="9"/>
        <v>182.1</v>
      </c>
      <c r="N45" s="183">
        <f t="shared" ca="1" si="10"/>
        <v>144.62541317957167</v>
      </c>
      <c r="O45" s="184">
        <f t="shared" ca="1" si="11"/>
        <v>41.321546622734765</v>
      </c>
      <c r="P45" s="184">
        <f t="shared" ca="1" si="12"/>
        <v>2.1693811976935753</v>
      </c>
      <c r="Q45" s="184">
        <f t="shared" ca="1" si="13"/>
        <v>0</v>
      </c>
      <c r="R45" s="185">
        <f t="shared" ca="1" si="14"/>
        <v>188.11634100000001</v>
      </c>
      <c r="W45" s="46"/>
      <c r="X45" s="46">
        <v>45</v>
      </c>
    </row>
    <row r="46" spans="1:24">
      <c r="A46" s="61" t="s">
        <v>88</v>
      </c>
      <c r="B46" s="178">
        <f t="shared" ca="1" si="3"/>
        <v>686.77252199999998</v>
      </c>
      <c r="C46" s="183">
        <f t="shared" ca="1" si="15"/>
        <v>512.33230141199999</v>
      </c>
      <c r="D46" s="184">
        <f t="shared" ca="1" si="15"/>
        <v>165.03143703660004</v>
      </c>
      <c r="E46" s="184">
        <f t="shared" ca="1" si="15"/>
        <v>9.4087835514000009</v>
      </c>
      <c r="F46" s="185">
        <f t="shared" ca="1" si="15"/>
        <v>0</v>
      </c>
      <c r="G46" s="186">
        <f t="shared" ca="1" si="1"/>
        <v>188.11634100000001</v>
      </c>
      <c r="H46" s="186">
        <f t="shared" ca="1" si="2"/>
        <v>182.09661800000001</v>
      </c>
      <c r="I46" s="187">
        <f t="shared" ca="1" si="5"/>
        <v>140</v>
      </c>
      <c r="J46" s="184">
        <f t="shared" ca="1" si="6"/>
        <v>40</v>
      </c>
      <c r="K46" s="184">
        <f t="shared" ca="1" si="7"/>
        <v>2.1</v>
      </c>
      <c r="L46" s="184">
        <f t="shared" ca="1" si="8"/>
        <v>0</v>
      </c>
      <c r="M46" s="185">
        <f t="shared" ca="1" si="9"/>
        <v>182.1</v>
      </c>
      <c r="N46" s="183">
        <f t="shared" ca="1" si="10"/>
        <v>144.62541317957167</v>
      </c>
      <c r="O46" s="184">
        <f t="shared" ca="1" si="11"/>
        <v>41.321546622734765</v>
      </c>
      <c r="P46" s="184">
        <f t="shared" ca="1" si="12"/>
        <v>2.1693811976935753</v>
      </c>
      <c r="Q46" s="184">
        <f t="shared" ca="1" si="13"/>
        <v>0</v>
      </c>
      <c r="R46" s="185">
        <f t="shared" ca="1" si="14"/>
        <v>188.11634100000001</v>
      </c>
      <c r="W46" s="46"/>
      <c r="X46" s="46">
        <v>46</v>
      </c>
    </row>
    <row r="47" spans="1:24">
      <c r="A47" s="61" t="s">
        <v>89</v>
      </c>
      <c r="B47" s="178">
        <f t="shared" ca="1" si="3"/>
        <v>686.77252199999998</v>
      </c>
      <c r="C47" s="183">
        <f t="shared" ca="1" si="15"/>
        <v>512.33230141199999</v>
      </c>
      <c r="D47" s="184">
        <f t="shared" ca="1" si="15"/>
        <v>165.03143703660004</v>
      </c>
      <c r="E47" s="184">
        <f t="shared" ca="1" si="15"/>
        <v>9.4087835514000009</v>
      </c>
      <c r="F47" s="185">
        <f t="shared" ca="1" si="15"/>
        <v>0</v>
      </c>
      <c r="G47" s="186">
        <f t="shared" ca="1" si="1"/>
        <v>188.11634100000001</v>
      </c>
      <c r="H47" s="186">
        <f t="shared" ca="1" si="2"/>
        <v>182.09661800000001</v>
      </c>
      <c r="I47" s="187">
        <f t="shared" ca="1" si="5"/>
        <v>140</v>
      </c>
      <c r="J47" s="184">
        <f t="shared" ca="1" si="6"/>
        <v>40</v>
      </c>
      <c r="K47" s="184">
        <f t="shared" ca="1" si="7"/>
        <v>2.1</v>
      </c>
      <c r="L47" s="184">
        <f t="shared" ca="1" si="8"/>
        <v>0</v>
      </c>
      <c r="M47" s="185">
        <f t="shared" ca="1" si="9"/>
        <v>182.1</v>
      </c>
      <c r="N47" s="183">
        <f t="shared" ca="1" si="10"/>
        <v>144.62541317957167</v>
      </c>
      <c r="O47" s="184">
        <f t="shared" ca="1" si="11"/>
        <v>41.321546622734765</v>
      </c>
      <c r="P47" s="184">
        <f t="shared" ca="1" si="12"/>
        <v>2.1693811976935753</v>
      </c>
      <c r="Q47" s="184">
        <f t="shared" ca="1" si="13"/>
        <v>0</v>
      </c>
      <c r="R47" s="185">
        <f t="shared" ca="1" si="14"/>
        <v>188.11634100000001</v>
      </c>
      <c r="W47" s="46"/>
      <c r="X47" s="46">
        <v>47</v>
      </c>
    </row>
    <row r="48" spans="1:24">
      <c r="A48" s="61" t="s">
        <v>90</v>
      </c>
      <c r="B48" s="178">
        <f t="shared" ca="1" si="3"/>
        <v>686.77252199999998</v>
      </c>
      <c r="C48" s="183">
        <f t="shared" ca="1" si="15"/>
        <v>512.33230141199999</v>
      </c>
      <c r="D48" s="184">
        <f t="shared" ca="1" si="15"/>
        <v>165.03143703660004</v>
      </c>
      <c r="E48" s="184">
        <f t="shared" ca="1" si="15"/>
        <v>9.4087835514000009</v>
      </c>
      <c r="F48" s="185">
        <f t="shared" ca="1" si="15"/>
        <v>0</v>
      </c>
      <c r="G48" s="186">
        <f t="shared" ca="1" si="1"/>
        <v>188.11634100000001</v>
      </c>
      <c r="H48" s="186">
        <f t="shared" ca="1" si="2"/>
        <v>182.09661800000001</v>
      </c>
      <c r="I48" s="187">
        <f t="shared" ca="1" si="5"/>
        <v>140</v>
      </c>
      <c r="J48" s="184">
        <f t="shared" ca="1" si="6"/>
        <v>40</v>
      </c>
      <c r="K48" s="184">
        <f t="shared" ca="1" si="7"/>
        <v>2.1</v>
      </c>
      <c r="L48" s="184">
        <f t="shared" ca="1" si="8"/>
        <v>0</v>
      </c>
      <c r="M48" s="185">
        <f t="shared" ca="1" si="9"/>
        <v>182.1</v>
      </c>
      <c r="N48" s="183">
        <f t="shared" ca="1" si="10"/>
        <v>144.62541317957167</v>
      </c>
      <c r="O48" s="184">
        <f t="shared" ca="1" si="11"/>
        <v>41.321546622734765</v>
      </c>
      <c r="P48" s="184">
        <f t="shared" ca="1" si="12"/>
        <v>2.1693811976935753</v>
      </c>
      <c r="Q48" s="184">
        <f t="shared" ca="1" si="13"/>
        <v>0</v>
      </c>
      <c r="R48" s="185">
        <f t="shared" ca="1" si="14"/>
        <v>188.11634100000001</v>
      </c>
      <c r="W48" s="46"/>
      <c r="X48" s="46">
        <v>48</v>
      </c>
    </row>
    <row r="49" spans="1:24">
      <c r="A49" s="61" t="s">
        <v>91</v>
      </c>
      <c r="B49" s="178">
        <f t="shared" ca="1" si="3"/>
        <v>686.77252199999998</v>
      </c>
      <c r="C49" s="183">
        <f t="shared" ca="1" si="15"/>
        <v>512.33230141199999</v>
      </c>
      <c r="D49" s="184">
        <f t="shared" ca="1" si="15"/>
        <v>165.03143703660004</v>
      </c>
      <c r="E49" s="184">
        <f t="shared" ca="1" si="15"/>
        <v>9.4087835514000009</v>
      </c>
      <c r="F49" s="185">
        <f t="shared" ca="1" si="15"/>
        <v>0</v>
      </c>
      <c r="G49" s="186">
        <f t="shared" ca="1" si="1"/>
        <v>188.11634100000001</v>
      </c>
      <c r="H49" s="186">
        <f t="shared" ca="1" si="2"/>
        <v>182.09661800000001</v>
      </c>
      <c r="I49" s="187">
        <f t="shared" ca="1" si="5"/>
        <v>140</v>
      </c>
      <c r="J49" s="184">
        <f t="shared" ca="1" si="6"/>
        <v>40</v>
      </c>
      <c r="K49" s="184">
        <f t="shared" ca="1" si="7"/>
        <v>2.1</v>
      </c>
      <c r="L49" s="184">
        <f t="shared" ca="1" si="8"/>
        <v>0</v>
      </c>
      <c r="M49" s="185">
        <f t="shared" ca="1" si="9"/>
        <v>182.1</v>
      </c>
      <c r="N49" s="183">
        <f t="shared" ca="1" si="10"/>
        <v>144.62541317957167</v>
      </c>
      <c r="O49" s="184">
        <f t="shared" ca="1" si="11"/>
        <v>41.321546622734765</v>
      </c>
      <c r="P49" s="184">
        <f t="shared" ca="1" si="12"/>
        <v>2.1693811976935753</v>
      </c>
      <c r="Q49" s="184">
        <f t="shared" ca="1" si="13"/>
        <v>0</v>
      </c>
      <c r="R49" s="185">
        <f t="shared" ca="1" si="14"/>
        <v>188.11634100000001</v>
      </c>
      <c r="W49" s="46"/>
      <c r="X49" s="46">
        <v>49</v>
      </c>
    </row>
    <row r="50" spans="1:24">
      <c r="A50" s="61" t="s">
        <v>92</v>
      </c>
      <c r="B50" s="178">
        <f t="shared" ca="1" si="3"/>
        <v>686.77252199999998</v>
      </c>
      <c r="C50" s="183">
        <f t="shared" ca="1" si="15"/>
        <v>512.33230141199999</v>
      </c>
      <c r="D50" s="184">
        <f t="shared" ca="1" si="15"/>
        <v>165.03143703660004</v>
      </c>
      <c r="E50" s="184">
        <f t="shared" ca="1" si="15"/>
        <v>9.4087835514000009</v>
      </c>
      <c r="F50" s="185">
        <f t="shared" ca="1" si="15"/>
        <v>0</v>
      </c>
      <c r="G50" s="186">
        <f t="shared" ca="1" si="1"/>
        <v>188.11634100000001</v>
      </c>
      <c r="H50" s="186">
        <f t="shared" ca="1" si="2"/>
        <v>182.09661800000001</v>
      </c>
      <c r="I50" s="187">
        <f t="shared" ca="1" si="5"/>
        <v>140</v>
      </c>
      <c r="J50" s="184">
        <f t="shared" ca="1" si="6"/>
        <v>40</v>
      </c>
      <c r="K50" s="184">
        <f t="shared" ca="1" si="7"/>
        <v>2.1</v>
      </c>
      <c r="L50" s="184">
        <f t="shared" ca="1" si="8"/>
        <v>0</v>
      </c>
      <c r="M50" s="185">
        <f t="shared" ca="1" si="9"/>
        <v>182.1</v>
      </c>
      <c r="N50" s="183">
        <f t="shared" ca="1" si="10"/>
        <v>144.62541317957167</v>
      </c>
      <c r="O50" s="184">
        <f t="shared" ca="1" si="11"/>
        <v>41.321546622734765</v>
      </c>
      <c r="P50" s="184">
        <f t="shared" ca="1" si="12"/>
        <v>2.1693811976935753</v>
      </c>
      <c r="Q50" s="184">
        <f t="shared" ca="1" si="13"/>
        <v>0</v>
      </c>
      <c r="R50" s="185">
        <f t="shared" ca="1" si="14"/>
        <v>188.11634100000001</v>
      </c>
      <c r="W50" s="46"/>
      <c r="X50" s="46">
        <v>50</v>
      </c>
    </row>
    <row r="51" spans="1:24">
      <c r="A51" s="61" t="s">
        <v>93</v>
      </c>
      <c r="B51" s="178">
        <f t="shared" ca="1" si="3"/>
        <v>686.77252199999998</v>
      </c>
      <c r="C51" s="183">
        <f t="shared" ca="1" si="15"/>
        <v>512.33230141199999</v>
      </c>
      <c r="D51" s="184">
        <f t="shared" ca="1" si="15"/>
        <v>165.03143703660004</v>
      </c>
      <c r="E51" s="184">
        <f t="shared" ca="1" si="15"/>
        <v>9.4087835514000009</v>
      </c>
      <c r="F51" s="185">
        <f t="shared" ca="1" si="15"/>
        <v>0</v>
      </c>
      <c r="G51" s="186">
        <f t="shared" ca="1" si="1"/>
        <v>188.11634100000001</v>
      </c>
      <c r="H51" s="186">
        <f t="shared" ca="1" si="2"/>
        <v>182.09661800000001</v>
      </c>
      <c r="I51" s="187">
        <f t="shared" ca="1" si="5"/>
        <v>140</v>
      </c>
      <c r="J51" s="184">
        <f t="shared" ca="1" si="6"/>
        <v>40</v>
      </c>
      <c r="K51" s="184">
        <f t="shared" ca="1" si="7"/>
        <v>2.1</v>
      </c>
      <c r="L51" s="184">
        <f t="shared" ca="1" si="8"/>
        <v>0</v>
      </c>
      <c r="M51" s="185">
        <f t="shared" ca="1" si="9"/>
        <v>182.1</v>
      </c>
      <c r="N51" s="183">
        <f t="shared" ca="1" si="10"/>
        <v>144.62541317957167</v>
      </c>
      <c r="O51" s="184">
        <f t="shared" ca="1" si="11"/>
        <v>41.321546622734765</v>
      </c>
      <c r="P51" s="184">
        <f t="shared" ca="1" si="12"/>
        <v>2.1693811976935753</v>
      </c>
      <c r="Q51" s="184">
        <f t="shared" ca="1" si="13"/>
        <v>0</v>
      </c>
      <c r="R51" s="185">
        <f t="shared" ca="1" si="14"/>
        <v>188.11634100000001</v>
      </c>
      <c r="W51" s="46"/>
      <c r="X51" s="46">
        <v>51</v>
      </c>
    </row>
    <row r="52" spans="1:24">
      <c r="A52" s="61" t="s">
        <v>94</v>
      </c>
      <c r="B52" s="178">
        <f t="shared" ca="1" si="3"/>
        <v>686.77252199999998</v>
      </c>
      <c r="C52" s="183">
        <f t="shared" ca="1" si="15"/>
        <v>512.33230141199999</v>
      </c>
      <c r="D52" s="184">
        <f t="shared" ca="1" si="15"/>
        <v>165.03143703660004</v>
      </c>
      <c r="E52" s="184">
        <f t="shared" ca="1" si="15"/>
        <v>9.4087835514000009</v>
      </c>
      <c r="F52" s="185">
        <f t="shared" ca="1" si="15"/>
        <v>0</v>
      </c>
      <c r="G52" s="186">
        <f t="shared" ca="1" si="1"/>
        <v>188.11634100000001</v>
      </c>
      <c r="H52" s="186">
        <f t="shared" ca="1" si="2"/>
        <v>182.09661800000001</v>
      </c>
      <c r="I52" s="187">
        <f t="shared" ca="1" si="5"/>
        <v>140</v>
      </c>
      <c r="J52" s="184">
        <f t="shared" ca="1" si="6"/>
        <v>40</v>
      </c>
      <c r="K52" s="184">
        <f t="shared" ca="1" si="7"/>
        <v>2.1</v>
      </c>
      <c r="L52" s="184">
        <f t="shared" ca="1" si="8"/>
        <v>0</v>
      </c>
      <c r="M52" s="185">
        <f t="shared" ca="1" si="9"/>
        <v>182.1</v>
      </c>
      <c r="N52" s="183">
        <f t="shared" ca="1" si="10"/>
        <v>144.62541317957167</v>
      </c>
      <c r="O52" s="184">
        <f t="shared" ca="1" si="11"/>
        <v>41.321546622734765</v>
      </c>
      <c r="P52" s="184">
        <f t="shared" ca="1" si="12"/>
        <v>2.1693811976935753</v>
      </c>
      <c r="Q52" s="184">
        <f t="shared" ca="1" si="13"/>
        <v>0</v>
      </c>
      <c r="R52" s="185">
        <f t="shared" ca="1" si="14"/>
        <v>188.11634100000001</v>
      </c>
      <c r="W52" s="46"/>
      <c r="X52" s="46">
        <v>52</v>
      </c>
    </row>
    <row r="53" spans="1:24">
      <c r="A53" s="61" t="s">
        <v>95</v>
      </c>
      <c r="B53" s="178">
        <f t="shared" ca="1" si="3"/>
        <v>686.77252199999998</v>
      </c>
      <c r="C53" s="183">
        <f t="shared" ca="1" si="15"/>
        <v>512.33230141199999</v>
      </c>
      <c r="D53" s="184">
        <f t="shared" ca="1" si="15"/>
        <v>165.03143703660004</v>
      </c>
      <c r="E53" s="184">
        <f t="shared" ca="1" si="15"/>
        <v>9.4087835514000009</v>
      </c>
      <c r="F53" s="185">
        <f t="shared" ca="1" si="15"/>
        <v>0</v>
      </c>
      <c r="G53" s="186">
        <f t="shared" ca="1" si="1"/>
        <v>188.01445100000001</v>
      </c>
      <c r="H53" s="186">
        <f t="shared" ca="1" si="2"/>
        <v>181.99798899999999</v>
      </c>
      <c r="I53" s="187">
        <f t="shared" ca="1" si="5"/>
        <v>140</v>
      </c>
      <c r="J53" s="184">
        <f t="shared" ca="1" si="6"/>
        <v>40</v>
      </c>
      <c r="K53" s="184">
        <f t="shared" ca="1" si="7"/>
        <v>2</v>
      </c>
      <c r="L53" s="184">
        <f t="shared" ca="1" si="8"/>
        <v>0</v>
      </c>
      <c r="M53" s="185">
        <f t="shared" ca="1" si="9"/>
        <v>182</v>
      </c>
      <c r="N53" s="183">
        <f t="shared" ca="1" si="10"/>
        <v>144.62650076923077</v>
      </c>
      <c r="O53" s="184">
        <f t="shared" ca="1" si="11"/>
        <v>41.32185736263736</v>
      </c>
      <c r="P53" s="184">
        <f t="shared" ca="1" si="12"/>
        <v>2.0660928681318684</v>
      </c>
      <c r="Q53" s="184">
        <f t="shared" ca="1" si="13"/>
        <v>0</v>
      </c>
      <c r="R53" s="185">
        <f t="shared" ca="1" si="14"/>
        <v>188.01445100000001</v>
      </c>
      <c r="W53" s="46"/>
      <c r="X53" s="46">
        <v>53</v>
      </c>
    </row>
    <row r="54" spans="1:24">
      <c r="A54" s="61" t="s">
        <v>96</v>
      </c>
      <c r="B54" s="178">
        <f t="shared" ca="1" si="3"/>
        <v>686.77252199999998</v>
      </c>
      <c r="C54" s="183">
        <f t="shared" ca="1" si="15"/>
        <v>512.33230141199999</v>
      </c>
      <c r="D54" s="184">
        <f t="shared" ca="1" si="15"/>
        <v>165.03143703660004</v>
      </c>
      <c r="E54" s="184">
        <f t="shared" ca="1" si="15"/>
        <v>9.4087835514000009</v>
      </c>
      <c r="F54" s="185">
        <f t="shared" ca="1" si="15"/>
        <v>0</v>
      </c>
      <c r="G54" s="186">
        <f t="shared" ca="1" si="1"/>
        <v>188.01445100000001</v>
      </c>
      <c r="H54" s="186">
        <f t="shared" ca="1" si="2"/>
        <v>181.99798899999999</v>
      </c>
      <c r="I54" s="187">
        <f t="shared" ca="1" si="5"/>
        <v>140</v>
      </c>
      <c r="J54" s="184">
        <f t="shared" ca="1" si="6"/>
        <v>40</v>
      </c>
      <c r="K54" s="184">
        <f t="shared" ca="1" si="7"/>
        <v>2</v>
      </c>
      <c r="L54" s="184">
        <f t="shared" ca="1" si="8"/>
        <v>0</v>
      </c>
      <c r="M54" s="185">
        <f t="shared" ca="1" si="9"/>
        <v>182</v>
      </c>
      <c r="N54" s="183">
        <f t="shared" ca="1" si="10"/>
        <v>144.62650076923077</v>
      </c>
      <c r="O54" s="184">
        <f t="shared" ca="1" si="11"/>
        <v>41.32185736263736</v>
      </c>
      <c r="P54" s="184">
        <f t="shared" ca="1" si="12"/>
        <v>2.0660928681318684</v>
      </c>
      <c r="Q54" s="184">
        <f t="shared" ca="1" si="13"/>
        <v>0</v>
      </c>
      <c r="R54" s="185">
        <f t="shared" ca="1" si="14"/>
        <v>188.01445100000001</v>
      </c>
      <c r="W54" s="46"/>
      <c r="X54" s="46">
        <v>54</v>
      </c>
    </row>
    <row r="55" spans="1:24">
      <c r="A55" s="61" t="s">
        <v>97</v>
      </c>
      <c r="B55" s="178">
        <f t="shared" ca="1" si="3"/>
        <v>686.77252199999998</v>
      </c>
      <c r="C55" s="183">
        <f t="shared" ca="1" si="15"/>
        <v>512.33230141199999</v>
      </c>
      <c r="D55" s="184">
        <f t="shared" ca="1" si="15"/>
        <v>165.03143703660004</v>
      </c>
      <c r="E55" s="184">
        <f t="shared" ca="1" si="15"/>
        <v>9.4087835514000009</v>
      </c>
      <c r="F55" s="185">
        <f t="shared" ca="1" si="15"/>
        <v>0</v>
      </c>
      <c r="G55" s="186">
        <f t="shared" ca="1" si="1"/>
        <v>188.01445100000001</v>
      </c>
      <c r="H55" s="186">
        <f t="shared" ca="1" si="2"/>
        <v>181.99798899999999</v>
      </c>
      <c r="I55" s="187">
        <f t="shared" ca="1" si="5"/>
        <v>138.78</v>
      </c>
      <c r="J55" s="184">
        <f t="shared" ca="1" si="6"/>
        <v>41.24</v>
      </c>
      <c r="K55" s="184">
        <f t="shared" ca="1" si="7"/>
        <v>1.98</v>
      </c>
      <c r="L55" s="184">
        <f t="shared" ca="1" si="8"/>
        <v>0</v>
      </c>
      <c r="M55" s="185">
        <f t="shared" ca="1" si="9"/>
        <v>182</v>
      </c>
      <c r="N55" s="183">
        <f t="shared" ca="1" si="10"/>
        <v>143.36618411967032</v>
      </c>
      <c r="O55" s="184">
        <f t="shared" ca="1" si="11"/>
        <v>42.602834940879127</v>
      </c>
      <c r="P55" s="184">
        <f t="shared" ca="1" si="12"/>
        <v>2.0454319394505496</v>
      </c>
      <c r="Q55" s="184">
        <f t="shared" ca="1" si="13"/>
        <v>0</v>
      </c>
      <c r="R55" s="185">
        <f t="shared" ca="1" si="14"/>
        <v>188.01445099999998</v>
      </c>
      <c r="W55" s="46"/>
      <c r="X55" s="46">
        <v>55</v>
      </c>
    </row>
    <row r="56" spans="1:24">
      <c r="A56" s="61" t="s">
        <v>98</v>
      </c>
      <c r="B56" s="178">
        <f t="shared" ca="1" si="3"/>
        <v>686.77252199999998</v>
      </c>
      <c r="C56" s="183">
        <f t="shared" ca="1" si="15"/>
        <v>512.33230141199999</v>
      </c>
      <c r="D56" s="184">
        <f t="shared" ca="1" si="15"/>
        <v>165.03143703660004</v>
      </c>
      <c r="E56" s="184">
        <f t="shared" ca="1" si="15"/>
        <v>9.4087835514000009</v>
      </c>
      <c r="F56" s="185">
        <f t="shared" ca="1" si="15"/>
        <v>0</v>
      </c>
      <c r="G56" s="186">
        <f t="shared" ca="1" si="1"/>
        <v>188.01445100000001</v>
      </c>
      <c r="H56" s="186">
        <f t="shared" ca="1" si="2"/>
        <v>181.99798899999999</v>
      </c>
      <c r="I56" s="187">
        <f t="shared" ca="1" si="5"/>
        <v>138.78</v>
      </c>
      <c r="J56" s="184">
        <f t="shared" ca="1" si="6"/>
        <v>41.24</v>
      </c>
      <c r="K56" s="184">
        <f t="shared" ca="1" si="7"/>
        <v>1.98</v>
      </c>
      <c r="L56" s="184">
        <f t="shared" ca="1" si="8"/>
        <v>0</v>
      </c>
      <c r="M56" s="185">
        <f t="shared" ca="1" si="9"/>
        <v>182</v>
      </c>
      <c r="N56" s="183">
        <f t="shared" ca="1" si="10"/>
        <v>143.36618411967032</v>
      </c>
      <c r="O56" s="184">
        <f t="shared" ca="1" si="11"/>
        <v>42.602834940879127</v>
      </c>
      <c r="P56" s="184">
        <f t="shared" ca="1" si="12"/>
        <v>2.0454319394505496</v>
      </c>
      <c r="Q56" s="184">
        <f t="shared" ca="1" si="13"/>
        <v>0</v>
      </c>
      <c r="R56" s="185">
        <f t="shared" ca="1" si="14"/>
        <v>188.01445099999998</v>
      </c>
      <c r="W56" s="46"/>
      <c r="X56" s="46">
        <v>56</v>
      </c>
    </row>
    <row r="57" spans="1:24">
      <c r="A57" s="61" t="s">
        <v>99</v>
      </c>
      <c r="B57" s="178">
        <f t="shared" ca="1" si="3"/>
        <v>686.77252199999998</v>
      </c>
      <c r="C57" s="183">
        <f t="shared" ca="1" si="15"/>
        <v>512.33230141199999</v>
      </c>
      <c r="D57" s="184">
        <f t="shared" ca="1" si="15"/>
        <v>165.03143703660004</v>
      </c>
      <c r="E57" s="184">
        <f t="shared" ca="1" si="15"/>
        <v>9.4087835514000009</v>
      </c>
      <c r="F57" s="185">
        <f t="shared" ca="1" si="15"/>
        <v>0</v>
      </c>
      <c r="G57" s="186">
        <f t="shared" ca="1" si="1"/>
        <v>188.195401</v>
      </c>
      <c r="H57" s="186">
        <f t="shared" ca="1" si="2"/>
        <v>182.173148</v>
      </c>
      <c r="I57" s="187">
        <f t="shared" ca="1" si="5"/>
        <v>138.91</v>
      </c>
      <c r="J57" s="184">
        <f t="shared" ca="1" si="6"/>
        <v>41.28</v>
      </c>
      <c r="K57" s="184">
        <f t="shared" ca="1" si="7"/>
        <v>1.98</v>
      </c>
      <c r="L57" s="184">
        <f t="shared" ca="1" si="8"/>
        <v>0</v>
      </c>
      <c r="M57" s="185">
        <f t="shared" ca="1" si="9"/>
        <v>182.17</v>
      </c>
      <c r="N57" s="183">
        <f t="shared" ca="1" si="10"/>
        <v>143.50454604440907</v>
      </c>
      <c r="O57" s="184">
        <f t="shared" ca="1" si="11"/>
        <v>42.64536506164572</v>
      </c>
      <c r="P57" s="184">
        <f t="shared" ca="1" si="12"/>
        <v>2.045489893945216</v>
      </c>
      <c r="Q57" s="184">
        <f t="shared" ca="1" si="13"/>
        <v>0</v>
      </c>
      <c r="R57" s="185">
        <f t="shared" ca="1" si="14"/>
        <v>188.195401</v>
      </c>
      <c r="W57" s="46"/>
      <c r="X57" s="46">
        <v>57</v>
      </c>
    </row>
    <row r="58" spans="1:24">
      <c r="A58" s="61" t="s">
        <v>100</v>
      </c>
      <c r="B58" s="178">
        <f t="shared" ca="1" si="3"/>
        <v>686.77252199999998</v>
      </c>
      <c r="C58" s="183">
        <f t="shared" ca="1" si="15"/>
        <v>512.33230141199999</v>
      </c>
      <c r="D58" s="184">
        <f t="shared" ca="1" si="15"/>
        <v>165.03143703660004</v>
      </c>
      <c r="E58" s="184">
        <f t="shared" ca="1" si="15"/>
        <v>9.4087835514000009</v>
      </c>
      <c r="F58" s="185">
        <f t="shared" ca="1" si="15"/>
        <v>0</v>
      </c>
      <c r="G58" s="186">
        <f t="shared" ca="1" si="1"/>
        <v>188.195401</v>
      </c>
      <c r="H58" s="186">
        <f t="shared" ca="1" si="2"/>
        <v>182.173148</v>
      </c>
      <c r="I58" s="187">
        <f t="shared" ca="1" si="5"/>
        <v>138.91</v>
      </c>
      <c r="J58" s="184">
        <f t="shared" ca="1" si="6"/>
        <v>41.28</v>
      </c>
      <c r="K58" s="184">
        <f t="shared" ca="1" si="7"/>
        <v>1.98</v>
      </c>
      <c r="L58" s="184">
        <f t="shared" ca="1" si="8"/>
        <v>0</v>
      </c>
      <c r="M58" s="185">
        <f t="shared" ca="1" si="9"/>
        <v>182.17</v>
      </c>
      <c r="N58" s="183">
        <f t="shared" ca="1" si="10"/>
        <v>143.50454604440907</v>
      </c>
      <c r="O58" s="184">
        <f t="shared" ca="1" si="11"/>
        <v>42.64536506164572</v>
      </c>
      <c r="P58" s="184">
        <f t="shared" ca="1" si="12"/>
        <v>2.045489893945216</v>
      </c>
      <c r="Q58" s="184">
        <f t="shared" ca="1" si="13"/>
        <v>0</v>
      </c>
      <c r="R58" s="185">
        <f t="shared" ca="1" si="14"/>
        <v>188.195401</v>
      </c>
      <c r="W58" s="46"/>
      <c r="X58" s="46">
        <v>58</v>
      </c>
    </row>
    <row r="59" spans="1:24">
      <c r="A59" s="61" t="s">
        <v>101</v>
      </c>
      <c r="B59" s="178">
        <f t="shared" ca="1" si="3"/>
        <v>686.77252199999998</v>
      </c>
      <c r="C59" s="183">
        <f t="shared" ca="1" si="15"/>
        <v>512.33230141199999</v>
      </c>
      <c r="D59" s="184">
        <f t="shared" ca="1" si="15"/>
        <v>165.03143703660004</v>
      </c>
      <c r="E59" s="184">
        <f t="shared" ca="1" si="15"/>
        <v>9.4087835514000009</v>
      </c>
      <c r="F59" s="185">
        <f t="shared" ca="1" si="15"/>
        <v>0</v>
      </c>
      <c r="G59" s="186">
        <f t="shared" ca="1" si="1"/>
        <v>188.195401</v>
      </c>
      <c r="H59" s="186">
        <f t="shared" ca="1" si="2"/>
        <v>182.173148</v>
      </c>
      <c r="I59" s="187">
        <f t="shared" ca="1" si="5"/>
        <v>138.91</v>
      </c>
      <c r="J59" s="184">
        <f t="shared" ca="1" si="6"/>
        <v>41.28</v>
      </c>
      <c r="K59" s="184">
        <f t="shared" ca="1" si="7"/>
        <v>1.98</v>
      </c>
      <c r="L59" s="184">
        <f t="shared" ca="1" si="8"/>
        <v>0</v>
      </c>
      <c r="M59" s="185">
        <f t="shared" ca="1" si="9"/>
        <v>182.17</v>
      </c>
      <c r="N59" s="183">
        <f t="shared" ca="1" si="10"/>
        <v>143.50454604440907</v>
      </c>
      <c r="O59" s="184">
        <f t="shared" ca="1" si="11"/>
        <v>42.64536506164572</v>
      </c>
      <c r="P59" s="184">
        <f t="shared" ca="1" si="12"/>
        <v>2.045489893945216</v>
      </c>
      <c r="Q59" s="184">
        <f t="shared" ca="1" si="13"/>
        <v>0</v>
      </c>
      <c r="R59" s="185">
        <f t="shared" ca="1" si="14"/>
        <v>188.195401</v>
      </c>
      <c r="W59" s="46"/>
      <c r="X59" s="46">
        <v>59</v>
      </c>
    </row>
    <row r="60" spans="1:24">
      <c r="A60" s="61" t="s">
        <v>102</v>
      </c>
      <c r="B60" s="178">
        <f t="shared" ca="1" si="3"/>
        <v>686.77252199999998</v>
      </c>
      <c r="C60" s="183">
        <f t="shared" ca="1" si="15"/>
        <v>512.33230141199999</v>
      </c>
      <c r="D60" s="184">
        <f t="shared" ca="1" si="15"/>
        <v>165.03143703660004</v>
      </c>
      <c r="E60" s="184">
        <f t="shared" ca="1" si="15"/>
        <v>9.4087835514000009</v>
      </c>
      <c r="F60" s="185">
        <f t="shared" ca="1" si="15"/>
        <v>0</v>
      </c>
      <c r="G60" s="186">
        <f t="shared" ca="1" si="1"/>
        <v>188.195401</v>
      </c>
      <c r="H60" s="186">
        <f t="shared" ca="1" si="2"/>
        <v>182.173148</v>
      </c>
      <c r="I60" s="187">
        <f t="shared" ca="1" si="5"/>
        <v>138.91</v>
      </c>
      <c r="J60" s="184">
        <f t="shared" ca="1" si="6"/>
        <v>41.28</v>
      </c>
      <c r="K60" s="184">
        <f t="shared" ca="1" si="7"/>
        <v>1.98</v>
      </c>
      <c r="L60" s="184">
        <f t="shared" ca="1" si="8"/>
        <v>0</v>
      </c>
      <c r="M60" s="185">
        <f t="shared" ca="1" si="9"/>
        <v>182.17</v>
      </c>
      <c r="N60" s="183">
        <f t="shared" ca="1" si="10"/>
        <v>143.50454604440907</v>
      </c>
      <c r="O60" s="184">
        <f t="shared" ca="1" si="11"/>
        <v>42.64536506164572</v>
      </c>
      <c r="P60" s="184">
        <f t="shared" ca="1" si="12"/>
        <v>2.045489893945216</v>
      </c>
      <c r="Q60" s="184">
        <f t="shared" ca="1" si="13"/>
        <v>0</v>
      </c>
      <c r="R60" s="185">
        <f t="shared" ca="1" si="14"/>
        <v>188.195401</v>
      </c>
      <c r="W60" s="46"/>
      <c r="X60" s="46">
        <v>60</v>
      </c>
    </row>
    <row r="61" spans="1:24">
      <c r="A61" s="61" t="s">
        <v>103</v>
      </c>
      <c r="B61" s="178">
        <f t="shared" ca="1" si="3"/>
        <v>686.77252199999998</v>
      </c>
      <c r="C61" s="183">
        <f t="shared" ca="1" si="15"/>
        <v>512.33230141199999</v>
      </c>
      <c r="D61" s="184">
        <f t="shared" ca="1" si="15"/>
        <v>165.03143703660004</v>
      </c>
      <c r="E61" s="184">
        <f t="shared" ca="1" si="15"/>
        <v>9.4087835514000009</v>
      </c>
      <c r="F61" s="185">
        <f t="shared" ca="1" si="15"/>
        <v>0</v>
      </c>
      <c r="G61" s="186">
        <f t="shared" ca="1" si="1"/>
        <v>188.195401</v>
      </c>
      <c r="H61" s="186">
        <f t="shared" ca="1" si="2"/>
        <v>182.173148</v>
      </c>
      <c r="I61" s="187">
        <f t="shared" ca="1" si="5"/>
        <v>138.91</v>
      </c>
      <c r="J61" s="184">
        <f t="shared" ca="1" si="6"/>
        <v>41.28</v>
      </c>
      <c r="K61" s="184">
        <f t="shared" ca="1" si="7"/>
        <v>1.98</v>
      </c>
      <c r="L61" s="184">
        <f t="shared" ca="1" si="8"/>
        <v>0</v>
      </c>
      <c r="M61" s="185">
        <f t="shared" ca="1" si="9"/>
        <v>182.17</v>
      </c>
      <c r="N61" s="183">
        <f t="shared" ca="1" si="10"/>
        <v>143.50454604440907</v>
      </c>
      <c r="O61" s="184">
        <f t="shared" ca="1" si="11"/>
        <v>42.64536506164572</v>
      </c>
      <c r="P61" s="184">
        <f t="shared" ca="1" si="12"/>
        <v>2.045489893945216</v>
      </c>
      <c r="Q61" s="184">
        <f t="shared" ca="1" si="13"/>
        <v>0</v>
      </c>
      <c r="R61" s="185">
        <f t="shared" ca="1" si="14"/>
        <v>188.195401</v>
      </c>
      <c r="W61" s="46"/>
      <c r="X61" s="46">
        <v>61</v>
      </c>
    </row>
    <row r="62" spans="1:24">
      <c r="A62" s="61" t="s">
        <v>104</v>
      </c>
      <c r="B62" s="178">
        <f t="shared" ca="1" si="3"/>
        <v>686.77252199999998</v>
      </c>
      <c r="C62" s="183">
        <f t="shared" ca="1" si="15"/>
        <v>512.33230141199999</v>
      </c>
      <c r="D62" s="184">
        <f t="shared" ca="1" si="15"/>
        <v>165.03143703660004</v>
      </c>
      <c r="E62" s="184">
        <f t="shared" ca="1" si="15"/>
        <v>9.4087835514000009</v>
      </c>
      <c r="F62" s="185">
        <f t="shared" ca="1" si="15"/>
        <v>0</v>
      </c>
      <c r="G62" s="186">
        <f t="shared" ca="1" si="1"/>
        <v>188.195401</v>
      </c>
      <c r="H62" s="186">
        <f t="shared" ca="1" si="2"/>
        <v>182.173148</v>
      </c>
      <c r="I62" s="187">
        <f t="shared" ca="1" si="5"/>
        <v>138.91</v>
      </c>
      <c r="J62" s="184">
        <f t="shared" ca="1" si="6"/>
        <v>41.28</v>
      </c>
      <c r="K62" s="184">
        <f t="shared" ca="1" si="7"/>
        <v>1.98</v>
      </c>
      <c r="L62" s="184">
        <f t="shared" ca="1" si="8"/>
        <v>0</v>
      </c>
      <c r="M62" s="185">
        <f t="shared" ca="1" si="9"/>
        <v>182.17</v>
      </c>
      <c r="N62" s="183">
        <f t="shared" ca="1" si="10"/>
        <v>143.50454604440907</v>
      </c>
      <c r="O62" s="184">
        <f t="shared" ca="1" si="11"/>
        <v>42.64536506164572</v>
      </c>
      <c r="P62" s="184">
        <f t="shared" ca="1" si="12"/>
        <v>2.045489893945216</v>
      </c>
      <c r="Q62" s="184">
        <f t="shared" ca="1" si="13"/>
        <v>0</v>
      </c>
      <c r="R62" s="185">
        <f t="shared" ca="1" si="14"/>
        <v>188.195401</v>
      </c>
      <c r="W62" s="46"/>
      <c r="X62" s="46">
        <v>62</v>
      </c>
    </row>
    <row r="63" spans="1:24">
      <c r="A63" s="61" t="s">
        <v>105</v>
      </c>
      <c r="B63" s="178">
        <f t="shared" ca="1" si="3"/>
        <v>686.77252199999998</v>
      </c>
      <c r="C63" s="183">
        <f t="shared" ca="1" si="15"/>
        <v>512.33230141199999</v>
      </c>
      <c r="D63" s="184">
        <f t="shared" ca="1" si="15"/>
        <v>165.03143703660004</v>
      </c>
      <c r="E63" s="184">
        <f t="shared" ca="1" si="15"/>
        <v>9.4087835514000009</v>
      </c>
      <c r="F63" s="185">
        <f t="shared" ca="1" si="15"/>
        <v>0</v>
      </c>
      <c r="G63" s="186">
        <f t="shared" ca="1" si="1"/>
        <v>188.195401</v>
      </c>
      <c r="H63" s="186">
        <f t="shared" ca="1" si="2"/>
        <v>182.173148</v>
      </c>
      <c r="I63" s="187">
        <f t="shared" ca="1" si="5"/>
        <v>138.91</v>
      </c>
      <c r="J63" s="184">
        <f t="shared" ca="1" si="6"/>
        <v>41.28</v>
      </c>
      <c r="K63" s="184">
        <f t="shared" ca="1" si="7"/>
        <v>1.98</v>
      </c>
      <c r="L63" s="184">
        <f t="shared" ca="1" si="8"/>
        <v>0</v>
      </c>
      <c r="M63" s="185">
        <f t="shared" ca="1" si="9"/>
        <v>182.17</v>
      </c>
      <c r="N63" s="183">
        <f t="shared" ca="1" si="10"/>
        <v>143.50454604440907</v>
      </c>
      <c r="O63" s="184">
        <f t="shared" ca="1" si="11"/>
        <v>42.64536506164572</v>
      </c>
      <c r="P63" s="184">
        <f t="shared" ca="1" si="12"/>
        <v>2.045489893945216</v>
      </c>
      <c r="Q63" s="184">
        <f t="shared" ca="1" si="13"/>
        <v>0</v>
      </c>
      <c r="R63" s="185">
        <f t="shared" ca="1" si="14"/>
        <v>188.195401</v>
      </c>
      <c r="W63" s="46"/>
      <c r="X63" s="46">
        <v>63</v>
      </c>
    </row>
    <row r="64" spans="1:24">
      <c r="A64" s="61" t="s">
        <v>106</v>
      </c>
      <c r="B64" s="178">
        <f t="shared" ca="1" si="3"/>
        <v>686.77252199999998</v>
      </c>
      <c r="C64" s="183">
        <f t="shared" ca="1" si="15"/>
        <v>512.33230141199999</v>
      </c>
      <c r="D64" s="184">
        <f t="shared" ca="1" si="15"/>
        <v>165.03143703660004</v>
      </c>
      <c r="E64" s="184">
        <f t="shared" ca="1" si="15"/>
        <v>9.4087835514000009</v>
      </c>
      <c r="F64" s="185">
        <f t="shared" ca="1" si="15"/>
        <v>0</v>
      </c>
      <c r="G64" s="186">
        <f t="shared" ca="1" si="1"/>
        <v>188.195401</v>
      </c>
      <c r="H64" s="186">
        <f t="shared" ca="1" si="2"/>
        <v>182.173148</v>
      </c>
      <c r="I64" s="187">
        <f t="shared" ca="1" si="5"/>
        <v>138.91</v>
      </c>
      <c r="J64" s="184">
        <f t="shared" ca="1" si="6"/>
        <v>41.28</v>
      </c>
      <c r="K64" s="184">
        <f t="shared" ca="1" si="7"/>
        <v>1.98</v>
      </c>
      <c r="L64" s="184">
        <f t="shared" ca="1" si="8"/>
        <v>0</v>
      </c>
      <c r="M64" s="185">
        <f t="shared" ca="1" si="9"/>
        <v>182.17</v>
      </c>
      <c r="N64" s="183">
        <f t="shared" ca="1" si="10"/>
        <v>143.50454604440907</v>
      </c>
      <c r="O64" s="184">
        <f t="shared" ca="1" si="11"/>
        <v>42.64536506164572</v>
      </c>
      <c r="P64" s="184">
        <f t="shared" ca="1" si="12"/>
        <v>2.045489893945216</v>
      </c>
      <c r="Q64" s="184">
        <f t="shared" ca="1" si="13"/>
        <v>0</v>
      </c>
      <c r="R64" s="185">
        <f t="shared" ca="1" si="14"/>
        <v>188.195401</v>
      </c>
      <c r="W64" s="46"/>
      <c r="X64" s="46">
        <v>64</v>
      </c>
    </row>
    <row r="65" spans="1:24">
      <c r="A65" s="61" t="s">
        <v>107</v>
      </c>
      <c r="B65" s="178">
        <f t="shared" ca="1" si="3"/>
        <v>686.77252199999998</v>
      </c>
      <c r="C65" s="183">
        <f t="shared" ca="1" si="15"/>
        <v>512.33230141199999</v>
      </c>
      <c r="D65" s="184">
        <f t="shared" ca="1" si="15"/>
        <v>165.03143703660004</v>
      </c>
      <c r="E65" s="184">
        <f t="shared" ca="1" si="15"/>
        <v>9.4087835514000009</v>
      </c>
      <c r="F65" s="185">
        <f t="shared" ca="1" si="15"/>
        <v>0</v>
      </c>
      <c r="G65" s="186">
        <f t="shared" ca="1" si="1"/>
        <v>188.195401</v>
      </c>
      <c r="H65" s="186">
        <f t="shared" ca="1" si="2"/>
        <v>182.173148</v>
      </c>
      <c r="I65" s="187">
        <f t="shared" ca="1" si="5"/>
        <v>138.91</v>
      </c>
      <c r="J65" s="184">
        <f t="shared" ca="1" si="6"/>
        <v>41.28</v>
      </c>
      <c r="K65" s="184">
        <f t="shared" ca="1" si="7"/>
        <v>1.98</v>
      </c>
      <c r="L65" s="184">
        <f t="shared" ca="1" si="8"/>
        <v>0</v>
      </c>
      <c r="M65" s="185">
        <f t="shared" ca="1" si="9"/>
        <v>182.17</v>
      </c>
      <c r="N65" s="183">
        <f t="shared" ca="1" si="10"/>
        <v>143.50454604440907</v>
      </c>
      <c r="O65" s="184">
        <f t="shared" ca="1" si="11"/>
        <v>42.64536506164572</v>
      </c>
      <c r="P65" s="184">
        <f t="shared" ca="1" si="12"/>
        <v>2.045489893945216</v>
      </c>
      <c r="Q65" s="184">
        <f t="shared" ca="1" si="13"/>
        <v>0</v>
      </c>
      <c r="R65" s="185">
        <f t="shared" ca="1" si="14"/>
        <v>188.195401</v>
      </c>
      <c r="W65" s="46"/>
      <c r="X65" s="46">
        <v>65</v>
      </c>
    </row>
    <row r="66" spans="1:24">
      <c r="A66" s="61" t="s">
        <v>108</v>
      </c>
      <c r="B66" s="178">
        <f t="shared" ca="1" si="3"/>
        <v>686.77252199999998</v>
      </c>
      <c r="C66" s="183">
        <f t="shared" ca="1" si="15"/>
        <v>512.33230141199999</v>
      </c>
      <c r="D66" s="184">
        <f t="shared" ca="1" si="15"/>
        <v>165.03143703660004</v>
      </c>
      <c r="E66" s="184">
        <f t="shared" ca="1" si="15"/>
        <v>9.4087835514000009</v>
      </c>
      <c r="F66" s="185">
        <f t="shared" ca="1" si="15"/>
        <v>0</v>
      </c>
      <c r="G66" s="186">
        <f t="shared" ca="1" si="1"/>
        <v>188.195401</v>
      </c>
      <c r="H66" s="186">
        <f t="shared" ca="1" si="2"/>
        <v>182.173148</v>
      </c>
      <c r="I66" s="187">
        <f t="shared" ca="1" si="5"/>
        <v>138.91</v>
      </c>
      <c r="J66" s="184">
        <f t="shared" ca="1" si="6"/>
        <v>41.28</v>
      </c>
      <c r="K66" s="184">
        <f t="shared" ca="1" si="7"/>
        <v>1.98</v>
      </c>
      <c r="L66" s="184">
        <f t="shared" ca="1" si="8"/>
        <v>0</v>
      </c>
      <c r="M66" s="185">
        <f t="shared" ca="1" si="9"/>
        <v>182.17</v>
      </c>
      <c r="N66" s="183">
        <f t="shared" ca="1" si="10"/>
        <v>143.50454604440907</v>
      </c>
      <c r="O66" s="184">
        <f t="shared" ca="1" si="11"/>
        <v>42.64536506164572</v>
      </c>
      <c r="P66" s="184">
        <f t="shared" ca="1" si="12"/>
        <v>2.045489893945216</v>
      </c>
      <c r="Q66" s="184">
        <f t="shared" ca="1" si="13"/>
        <v>0</v>
      </c>
      <c r="R66" s="185">
        <f t="shared" ca="1" si="14"/>
        <v>188.195401</v>
      </c>
      <c r="W66" s="46"/>
      <c r="X66" s="46">
        <v>66</v>
      </c>
    </row>
    <row r="67" spans="1:24">
      <c r="A67" s="61" t="s">
        <v>109</v>
      </c>
      <c r="B67" s="178">
        <f t="shared" ca="1" si="3"/>
        <v>686.77252199999998</v>
      </c>
      <c r="C67" s="183">
        <f t="shared" ca="1" si="15"/>
        <v>512.33230141199999</v>
      </c>
      <c r="D67" s="184">
        <f t="shared" ca="1" si="15"/>
        <v>165.03143703660004</v>
      </c>
      <c r="E67" s="184">
        <f t="shared" ca="1" si="15"/>
        <v>9.4087835514000009</v>
      </c>
      <c r="F67" s="185">
        <f t="shared" ca="1" si="15"/>
        <v>0</v>
      </c>
      <c r="G67" s="186">
        <f t="shared" ref="G67:G98" ca="1" si="16">INDIRECT("ISGS_exbus!" &amp; $V$3 &amp; X67)</f>
        <v>188.12760900000001</v>
      </c>
      <c r="H67" s="186">
        <f t="shared" ref="H67:H98" ca="1" si="17">INDIRECT("ISGS_Delhi_pp!" &amp; $V$3 &amp; X67)</f>
        <v>182.10752600000001</v>
      </c>
      <c r="I67" s="187">
        <f t="shared" ca="1" si="5"/>
        <v>139.31</v>
      </c>
      <c r="J67" s="184">
        <f t="shared" ca="1" si="6"/>
        <v>40.81</v>
      </c>
      <c r="K67" s="184">
        <f t="shared" ca="1" si="7"/>
        <v>1.99</v>
      </c>
      <c r="L67" s="184">
        <f t="shared" ca="1" si="8"/>
        <v>0</v>
      </c>
      <c r="M67" s="185">
        <f t="shared" ca="1" si="9"/>
        <v>182.11</v>
      </c>
      <c r="N67" s="183">
        <f t="shared" ca="1" si="10"/>
        <v>143.91333375317117</v>
      </c>
      <c r="O67" s="184">
        <f t="shared" ca="1" si="11"/>
        <v>42.158518056614149</v>
      </c>
      <c r="P67" s="184">
        <f t="shared" ca="1" si="12"/>
        <v>2.0557571902147056</v>
      </c>
      <c r="Q67" s="184">
        <f t="shared" ca="1" si="13"/>
        <v>0</v>
      </c>
      <c r="R67" s="185">
        <f t="shared" ca="1" si="14"/>
        <v>188.12760900000004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686.77252199999998</v>
      </c>
      <c r="C68" s="183">
        <f t="shared" ref="C68:F98" ca="1" si="19">$B68*C$1/100</f>
        <v>512.33230141199999</v>
      </c>
      <c r="D68" s="184">
        <f t="shared" ca="1" si="19"/>
        <v>165.03143703660004</v>
      </c>
      <c r="E68" s="184">
        <f t="shared" ca="1" si="19"/>
        <v>9.4087835514000009</v>
      </c>
      <c r="F68" s="185">
        <f t="shared" ca="1" si="19"/>
        <v>0</v>
      </c>
      <c r="G68" s="186">
        <f t="shared" ca="1" si="16"/>
        <v>188.12760900000001</v>
      </c>
      <c r="H68" s="186">
        <f t="shared" ca="1" si="17"/>
        <v>182.10752600000001</v>
      </c>
      <c r="I68" s="187">
        <f t="shared" ref="I68:I98" ca="1" si="20">INDIRECT("BRPL_EOD!" &amp; $V$3 &amp; X68)</f>
        <v>139.31</v>
      </c>
      <c r="J68" s="184">
        <f t="shared" ref="J68:J98" ca="1" si="21">INDIRECT("BYPL_EOD!" &amp; $V$3 &amp; X68)</f>
        <v>40.81</v>
      </c>
      <c r="K68" s="184">
        <f t="shared" ref="K68:K98" ca="1" si="22">INDIRECT("TPDDL_EOD!" &amp; $V$3 &amp; X68)</f>
        <v>1.99</v>
      </c>
      <c r="L68" s="184">
        <f t="shared" ref="L68:L98" ca="1" si="23">INDIRECT("NDMC_EOD!" &amp; $V$3 &amp; X68)</f>
        <v>0</v>
      </c>
      <c r="M68" s="185">
        <f t="shared" ref="M68:M98" ca="1" si="24">SUM(I68:L68)</f>
        <v>182.11</v>
      </c>
      <c r="N68" s="183">
        <f t="shared" ref="N68:N98" ca="1" si="25">INDIRECT("BRPL_ISGS_exbus!" &amp; $V$3 &amp; X68)</f>
        <v>143.91333375317117</v>
      </c>
      <c r="O68" s="184">
        <f t="shared" ref="O68:O98" ca="1" si="26">INDIRECT("BYPL_ISGS_exbus!" &amp; $V$3 &amp; X68)</f>
        <v>42.158518056614149</v>
      </c>
      <c r="P68" s="184">
        <f t="shared" ref="P68:P98" ca="1" si="27">INDIRECT("TPDDL_ISGS_exbus!" &amp; $V$3 &amp; X68)</f>
        <v>2.0557571902147056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188.12760900000004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686.77252199999998</v>
      </c>
      <c r="C69" s="183">
        <f t="shared" ca="1" si="19"/>
        <v>512.33230141199999</v>
      </c>
      <c r="D69" s="184">
        <f t="shared" ca="1" si="19"/>
        <v>165.03143703660004</v>
      </c>
      <c r="E69" s="184">
        <f t="shared" ca="1" si="19"/>
        <v>9.4087835514000009</v>
      </c>
      <c r="F69" s="185">
        <f t="shared" ca="1" si="19"/>
        <v>0</v>
      </c>
      <c r="G69" s="186">
        <f t="shared" ca="1" si="16"/>
        <v>208.13</v>
      </c>
      <c r="H69" s="186">
        <f t="shared" ca="1" si="17"/>
        <v>201.46984</v>
      </c>
      <c r="I69" s="187">
        <f t="shared" ca="1" si="20"/>
        <v>159.84</v>
      </c>
      <c r="J69" s="184">
        <f t="shared" ca="1" si="21"/>
        <v>39.700000000000003</v>
      </c>
      <c r="K69" s="184">
        <f t="shared" ca="1" si="22"/>
        <v>1.94</v>
      </c>
      <c r="L69" s="184">
        <f t="shared" ca="1" si="23"/>
        <v>0</v>
      </c>
      <c r="M69" s="185">
        <f t="shared" ca="1" si="24"/>
        <v>201.48000000000002</v>
      </c>
      <c r="N69" s="183">
        <f t="shared" ca="1" si="25"/>
        <v>165.11564026206074</v>
      </c>
      <c r="O69" s="184">
        <f t="shared" ca="1" si="26"/>
        <v>41.010328568592421</v>
      </c>
      <c r="P69" s="184">
        <f t="shared" ca="1" si="27"/>
        <v>2.0040311693468329</v>
      </c>
      <c r="Q69" s="184">
        <f t="shared" ca="1" si="28"/>
        <v>0</v>
      </c>
      <c r="R69" s="185">
        <f t="shared" ca="1" si="29"/>
        <v>208.13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686.77252199999998</v>
      </c>
      <c r="C70" s="183">
        <f t="shared" ca="1" si="19"/>
        <v>512.33230141199999</v>
      </c>
      <c r="D70" s="184">
        <f t="shared" ca="1" si="19"/>
        <v>165.03143703660004</v>
      </c>
      <c r="E70" s="184">
        <f t="shared" ca="1" si="19"/>
        <v>9.4087835514000009</v>
      </c>
      <c r="F70" s="185">
        <f t="shared" ca="1" si="19"/>
        <v>0</v>
      </c>
      <c r="G70" s="186">
        <f t="shared" ca="1" si="16"/>
        <v>228.77</v>
      </c>
      <c r="H70" s="186">
        <f t="shared" ca="1" si="17"/>
        <v>221.44936000000001</v>
      </c>
      <c r="I70" s="187">
        <f t="shared" ca="1" si="20"/>
        <v>179.82</v>
      </c>
      <c r="J70" s="184">
        <f t="shared" ca="1" si="21"/>
        <v>39.700000000000003</v>
      </c>
      <c r="K70" s="184">
        <f t="shared" ca="1" si="22"/>
        <v>1.94</v>
      </c>
      <c r="L70" s="184">
        <f t="shared" ca="1" si="23"/>
        <v>0</v>
      </c>
      <c r="M70" s="185">
        <f t="shared" ca="1" si="24"/>
        <v>221.45999999999998</v>
      </c>
      <c r="N70" s="183">
        <f t="shared" ca="1" si="25"/>
        <v>185.75553779463561</v>
      </c>
      <c r="O70" s="184">
        <f t="shared" ca="1" si="26"/>
        <v>41.010426262078937</v>
      </c>
      <c r="P70" s="184">
        <f t="shared" ca="1" si="27"/>
        <v>2.0040359432854693</v>
      </c>
      <c r="Q70" s="184">
        <f t="shared" ca="1" si="28"/>
        <v>0</v>
      </c>
      <c r="R70" s="185">
        <f t="shared" ca="1" si="29"/>
        <v>228.77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686.77252199999998</v>
      </c>
      <c r="C71" s="183">
        <f t="shared" ca="1" si="19"/>
        <v>512.33230141199999</v>
      </c>
      <c r="D71" s="184">
        <f t="shared" ca="1" si="19"/>
        <v>165.03143703660004</v>
      </c>
      <c r="E71" s="184">
        <f t="shared" ca="1" si="19"/>
        <v>9.4087835514000009</v>
      </c>
      <c r="F71" s="185">
        <f t="shared" ca="1" si="19"/>
        <v>0</v>
      </c>
      <c r="G71" s="186">
        <f t="shared" ca="1" si="16"/>
        <v>249.39</v>
      </c>
      <c r="H71" s="186">
        <f t="shared" ca="1" si="17"/>
        <v>241.40951999999999</v>
      </c>
      <c r="I71" s="187">
        <f t="shared" ca="1" si="20"/>
        <v>199.8</v>
      </c>
      <c r="J71" s="184">
        <f t="shared" ca="1" si="21"/>
        <v>39.68</v>
      </c>
      <c r="K71" s="184">
        <f t="shared" ca="1" si="22"/>
        <v>1.94</v>
      </c>
      <c r="L71" s="184">
        <f t="shared" ca="1" si="23"/>
        <v>0</v>
      </c>
      <c r="M71" s="185">
        <f t="shared" ca="1" si="24"/>
        <v>241.42000000000002</v>
      </c>
      <c r="N71" s="183">
        <f t="shared" ca="1" si="25"/>
        <v>206.39599867450917</v>
      </c>
      <c r="O71" s="184">
        <f t="shared" ca="1" si="26"/>
        <v>40.98995609311573</v>
      </c>
      <c r="P71" s="184">
        <f t="shared" ca="1" si="27"/>
        <v>2.0040452323751135</v>
      </c>
      <c r="Q71" s="184">
        <f t="shared" ca="1" si="28"/>
        <v>0</v>
      </c>
      <c r="R71" s="185">
        <f t="shared" ca="1" si="29"/>
        <v>249.39000000000001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686.77252199999998</v>
      </c>
      <c r="C72" s="183">
        <f t="shared" ca="1" si="19"/>
        <v>512.33230141199999</v>
      </c>
      <c r="D72" s="184">
        <f t="shared" ca="1" si="19"/>
        <v>165.03143703660004</v>
      </c>
      <c r="E72" s="184">
        <f t="shared" ca="1" si="19"/>
        <v>9.4087835514000009</v>
      </c>
      <c r="F72" s="185">
        <f t="shared" ca="1" si="19"/>
        <v>0</v>
      </c>
      <c r="G72" s="186">
        <f t="shared" ca="1" si="16"/>
        <v>249.39</v>
      </c>
      <c r="H72" s="186">
        <f t="shared" ca="1" si="17"/>
        <v>241.40951999999999</v>
      </c>
      <c r="I72" s="187">
        <f t="shared" ca="1" si="20"/>
        <v>199.8</v>
      </c>
      <c r="J72" s="184">
        <f t="shared" ca="1" si="21"/>
        <v>39.68</v>
      </c>
      <c r="K72" s="184">
        <f t="shared" ca="1" si="22"/>
        <v>1.94</v>
      </c>
      <c r="L72" s="184">
        <f t="shared" ca="1" si="23"/>
        <v>0</v>
      </c>
      <c r="M72" s="185">
        <f t="shared" ca="1" si="24"/>
        <v>241.42000000000002</v>
      </c>
      <c r="N72" s="183">
        <f t="shared" ca="1" si="25"/>
        <v>206.39599867450917</v>
      </c>
      <c r="O72" s="184">
        <f t="shared" ca="1" si="26"/>
        <v>40.98995609311573</v>
      </c>
      <c r="P72" s="184">
        <f t="shared" ca="1" si="27"/>
        <v>2.0040452323751135</v>
      </c>
      <c r="Q72" s="184">
        <f t="shared" ca="1" si="28"/>
        <v>0</v>
      </c>
      <c r="R72" s="185">
        <f t="shared" ca="1" si="29"/>
        <v>249.39000000000001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686.77252199999998</v>
      </c>
      <c r="C73" s="183">
        <f t="shared" ca="1" si="19"/>
        <v>512.33230141199999</v>
      </c>
      <c r="D73" s="184">
        <f t="shared" ca="1" si="19"/>
        <v>165.03143703660004</v>
      </c>
      <c r="E73" s="184">
        <f t="shared" ca="1" si="19"/>
        <v>9.4087835514000009</v>
      </c>
      <c r="F73" s="185">
        <f t="shared" ca="1" si="19"/>
        <v>0</v>
      </c>
      <c r="G73" s="186">
        <f t="shared" ca="1" si="16"/>
        <v>280.35000000000002</v>
      </c>
      <c r="H73" s="186">
        <f t="shared" ca="1" si="17"/>
        <v>271.37880000000001</v>
      </c>
      <c r="I73" s="187">
        <f t="shared" ca="1" si="20"/>
        <v>229.77</v>
      </c>
      <c r="J73" s="184">
        <f t="shared" ca="1" si="21"/>
        <v>39.68</v>
      </c>
      <c r="K73" s="184">
        <f t="shared" ca="1" si="22"/>
        <v>1.94</v>
      </c>
      <c r="L73" s="184">
        <f t="shared" ca="1" si="23"/>
        <v>0</v>
      </c>
      <c r="M73" s="185">
        <f t="shared" ca="1" si="24"/>
        <v>271.39</v>
      </c>
      <c r="N73" s="183">
        <f t="shared" ca="1" si="25"/>
        <v>237.35590662883672</v>
      </c>
      <c r="O73" s="184">
        <f t="shared" ca="1" si="26"/>
        <v>40.990043848336342</v>
      </c>
      <c r="P73" s="184">
        <f t="shared" ca="1" si="27"/>
        <v>2.0040495228269277</v>
      </c>
      <c r="Q73" s="184">
        <f t="shared" ca="1" si="28"/>
        <v>0</v>
      </c>
      <c r="R73" s="185">
        <f t="shared" ca="1" si="29"/>
        <v>280.34999999999997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686.77252199999998</v>
      </c>
      <c r="C74" s="183">
        <f t="shared" ca="1" si="19"/>
        <v>512.33230141199999</v>
      </c>
      <c r="D74" s="184">
        <f t="shared" ca="1" si="19"/>
        <v>165.03143703660004</v>
      </c>
      <c r="E74" s="184">
        <f t="shared" ca="1" si="19"/>
        <v>9.4087835514000009</v>
      </c>
      <c r="F74" s="185">
        <f t="shared" ca="1" si="19"/>
        <v>0</v>
      </c>
      <c r="G74" s="186">
        <f t="shared" ca="1" si="16"/>
        <v>280.35000000000002</v>
      </c>
      <c r="H74" s="186">
        <f t="shared" ca="1" si="17"/>
        <v>271.37880000000001</v>
      </c>
      <c r="I74" s="187">
        <f t="shared" ca="1" si="20"/>
        <v>229.77</v>
      </c>
      <c r="J74" s="184">
        <f t="shared" ca="1" si="21"/>
        <v>39.68</v>
      </c>
      <c r="K74" s="184">
        <f t="shared" ca="1" si="22"/>
        <v>1.94</v>
      </c>
      <c r="L74" s="184">
        <f t="shared" ca="1" si="23"/>
        <v>0</v>
      </c>
      <c r="M74" s="185">
        <f t="shared" ca="1" si="24"/>
        <v>271.39</v>
      </c>
      <c r="N74" s="183">
        <f t="shared" ca="1" si="25"/>
        <v>237.35590662883672</v>
      </c>
      <c r="O74" s="184">
        <f t="shared" ca="1" si="26"/>
        <v>40.990043848336342</v>
      </c>
      <c r="P74" s="184">
        <f t="shared" ca="1" si="27"/>
        <v>2.0040495228269277</v>
      </c>
      <c r="Q74" s="184">
        <f t="shared" ca="1" si="28"/>
        <v>0</v>
      </c>
      <c r="R74" s="185">
        <f t="shared" ca="1" si="29"/>
        <v>280.34999999999997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686.77252199999998</v>
      </c>
      <c r="C75" s="183">
        <f t="shared" ca="1" si="19"/>
        <v>512.33230141199999</v>
      </c>
      <c r="D75" s="184">
        <f t="shared" ca="1" si="19"/>
        <v>165.03143703660004</v>
      </c>
      <c r="E75" s="184">
        <f t="shared" ca="1" si="19"/>
        <v>9.4087835514000009</v>
      </c>
      <c r="F75" s="185">
        <f t="shared" ca="1" si="19"/>
        <v>0</v>
      </c>
      <c r="G75" s="186">
        <f t="shared" ca="1" si="16"/>
        <v>302.99</v>
      </c>
      <c r="H75" s="186">
        <f t="shared" ca="1" si="17"/>
        <v>293.29432000000003</v>
      </c>
      <c r="I75" s="187">
        <f t="shared" ca="1" si="20"/>
        <v>251.68</v>
      </c>
      <c r="J75" s="184">
        <f t="shared" ca="1" si="21"/>
        <v>39.68</v>
      </c>
      <c r="K75" s="184">
        <f t="shared" ca="1" si="22"/>
        <v>1.94</v>
      </c>
      <c r="L75" s="184">
        <f t="shared" ca="1" si="23"/>
        <v>0</v>
      </c>
      <c r="M75" s="185">
        <f t="shared" ca="1" si="24"/>
        <v>293.3</v>
      </c>
      <c r="N75" s="183">
        <f t="shared" ca="1" si="25"/>
        <v>259.99496488237304</v>
      </c>
      <c r="O75" s="184">
        <f t="shared" ca="1" si="26"/>
        <v>40.990941697920221</v>
      </c>
      <c r="P75" s="184">
        <f t="shared" ca="1" si="27"/>
        <v>2.004093419706785</v>
      </c>
      <c r="Q75" s="184">
        <f t="shared" ca="1" si="28"/>
        <v>0</v>
      </c>
      <c r="R75" s="185">
        <f t="shared" ca="1" si="29"/>
        <v>302.99000000000007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686.77252199999998</v>
      </c>
      <c r="C76" s="183">
        <f t="shared" ca="1" si="19"/>
        <v>512.33230141199999</v>
      </c>
      <c r="D76" s="184">
        <f t="shared" ca="1" si="19"/>
        <v>165.03143703660004</v>
      </c>
      <c r="E76" s="184">
        <f t="shared" ca="1" si="19"/>
        <v>9.4087835514000009</v>
      </c>
      <c r="F76" s="185">
        <f t="shared" ca="1" si="19"/>
        <v>0</v>
      </c>
      <c r="G76" s="186">
        <f t="shared" ca="1" si="16"/>
        <v>302.99</v>
      </c>
      <c r="H76" s="186">
        <f t="shared" ca="1" si="17"/>
        <v>293.29432000000003</v>
      </c>
      <c r="I76" s="187">
        <f t="shared" ca="1" si="20"/>
        <v>251.68</v>
      </c>
      <c r="J76" s="184">
        <f t="shared" ca="1" si="21"/>
        <v>39.68</v>
      </c>
      <c r="K76" s="184">
        <f t="shared" ca="1" si="22"/>
        <v>1.94</v>
      </c>
      <c r="L76" s="184">
        <f t="shared" ca="1" si="23"/>
        <v>0</v>
      </c>
      <c r="M76" s="185">
        <f t="shared" ca="1" si="24"/>
        <v>293.3</v>
      </c>
      <c r="N76" s="183">
        <f t="shared" ca="1" si="25"/>
        <v>259.99496488237304</v>
      </c>
      <c r="O76" s="184">
        <f t="shared" ca="1" si="26"/>
        <v>40.990941697920221</v>
      </c>
      <c r="P76" s="184">
        <f t="shared" ca="1" si="27"/>
        <v>2.004093419706785</v>
      </c>
      <c r="Q76" s="184">
        <f t="shared" ca="1" si="28"/>
        <v>0</v>
      </c>
      <c r="R76" s="185">
        <f t="shared" ca="1" si="29"/>
        <v>302.99000000000007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686.77252199999998</v>
      </c>
      <c r="C77" s="183">
        <f t="shared" ca="1" si="19"/>
        <v>512.33230141199999</v>
      </c>
      <c r="D77" s="184">
        <f t="shared" ca="1" si="19"/>
        <v>165.03143703660004</v>
      </c>
      <c r="E77" s="184">
        <f t="shared" ca="1" si="19"/>
        <v>9.4087835514000009</v>
      </c>
      <c r="F77" s="185">
        <f t="shared" ca="1" si="19"/>
        <v>0</v>
      </c>
      <c r="G77" s="186">
        <f t="shared" ca="1" si="16"/>
        <v>302.99</v>
      </c>
      <c r="H77" s="186">
        <f t="shared" ca="1" si="17"/>
        <v>293.29432000000003</v>
      </c>
      <c r="I77" s="187">
        <f t="shared" ca="1" si="20"/>
        <v>251.68</v>
      </c>
      <c r="J77" s="184">
        <f t="shared" ca="1" si="21"/>
        <v>39.68</v>
      </c>
      <c r="K77" s="184">
        <f t="shared" ca="1" si="22"/>
        <v>1.94</v>
      </c>
      <c r="L77" s="184">
        <f t="shared" ca="1" si="23"/>
        <v>0</v>
      </c>
      <c r="M77" s="185">
        <f t="shared" ca="1" si="24"/>
        <v>293.3</v>
      </c>
      <c r="N77" s="183">
        <f t="shared" ca="1" si="25"/>
        <v>259.99496488237304</v>
      </c>
      <c r="O77" s="184">
        <f t="shared" ca="1" si="26"/>
        <v>40.990941697920221</v>
      </c>
      <c r="P77" s="184">
        <f t="shared" ca="1" si="27"/>
        <v>2.004093419706785</v>
      </c>
      <c r="Q77" s="184">
        <f t="shared" ca="1" si="28"/>
        <v>0</v>
      </c>
      <c r="R77" s="185">
        <f t="shared" ca="1" si="29"/>
        <v>302.99000000000007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686.77252199999998</v>
      </c>
      <c r="C78" s="183">
        <f t="shared" ca="1" si="19"/>
        <v>512.33230141199999</v>
      </c>
      <c r="D78" s="184">
        <f t="shared" ca="1" si="19"/>
        <v>165.03143703660004</v>
      </c>
      <c r="E78" s="184">
        <f t="shared" ca="1" si="19"/>
        <v>9.4087835514000009</v>
      </c>
      <c r="F78" s="185">
        <f t="shared" ca="1" si="19"/>
        <v>0</v>
      </c>
      <c r="G78" s="186">
        <f t="shared" ca="1" si="16"/>
        <v>334.8</v>
      </c>
      <c r="H78" s="186">
        <f t="shared" ca="1" si="17"/>
        <v>324.08640000000003</v>
      </c>
      <c r="I78" s="187">
        <f t="shared" ca="1" si="20"/>
        <v>251.68</v>
      </c>
      <c r="J78" s="184">
        <f t="shared" ca="1" si="21"/>
        <v>70.47</v>
      </c>
      <c r="K78" s="184">
        <f t="shared" ca="1" si="22"/>
        <v>1.94</v>
      </c>
      <c r="L78" s="184">
        <f t="shared" ca="1" si="23"/>
        <v>0</v>
      </c>
      <c r="M78" s="185">
        <f t="shared" ca="1" si="24"/>
        <v>324.08999999999997</v>
      </c>
      <c r="N78" s="183">
        <f t="shared" ca="1" si="25"/>
        <v>259.99711191335746</v>
      </c>
      <c r="O78" s="184">
        <f t="shared" ca="1" si="26"/>
        <v>72.79877811718967</v>
      </c>
      <c r="P78" s="184">
        <f t="shared" ca="1" si="27"/>
        <v>2.0041099694529301</v>
      </c>
      <c r="Q78" s="184">
        <f t="shared" ca="1" si="28"/>
        <v>0</v>
      </c>
      <c r="R78" s="185">
        <f t="shared" ca="1" si="29"/>
        <v>334.80000000000007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686.77252199999998</v>
      </c>
      <c r="C79" s="183">
        <f t="shared" ca="1" si="19"/>
        <v>512.33230141199999</v>
      </c>
      <c r="D79" s="184">
        <f t="shared" ca="1" si="19"/>
        <v>165.03143703660004</v>
      </c>
      <c r="E79" s="184">
        <f t="shared" ca="1" si="19"/>
        <v>9.4087835514000009</v>
      </c>
      <c r="F79" s="185">
        <f t="shared" ca="1" si="19"/>
        <v>0</v>
      </c>
      <c r="G79" s="186">
        <f t="shared" ca="1" si="16"/>
        <v>324.28373900000003</v>
      </c>
      <c r="H79" s="186">
        <f t="shared" ca="1" si="17"/>
        <v>313.90665899999999</v>
      </c>
      <c r="I79" s="187">
        <f t="shared" ca="1" si="20"/>
        <v>260</v>
      </c>
      <c r="J79" s="184">
        <f t="shared" ca="1" si="21"/>
        <v>51</v>
      </c>
      <c r="K79" s="184">
        <f t="shared" ca="1" si="22"/>
        <v>2.91</v>
      </c>
      <c r="L79" s="184">
        <f t="shared" ca="1" si="23"/>
        <v>0</v>
      </c>
      <c r="M79" s="185">
        <f t="shared" ca="1" si="24"/>
        <v>313.91000000000003</v>
      </c>
      <c r="N79" s="183">
        <f t="shared" ca="1" si="25"/>
        <v>268.59218291867097</v>
      </c>
      <c r="O79" s="184">
        <f t="shared" ca="1" si="26"/>
        <v>52.685389726354693</v>
      </c>
      <c r="P79" s="184">
        <f t="shared" ca="1" si="27"/>
        <v>3.006166354974356</v>
      </c>
      <c r="Q79" s="184">
        <f t="shared" ca="1" si="28"/>
        <v>0</v>
      </c>
      <c r="R79" s="185">
        <f t="shared" ca="1" si="29"/>
        <v>324.28373900000003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686.77252199999998</v>
      </c>
      <c r="C80" s="183">
        <f t="shared" ca="1" si="19"/>
        <v>512.33230141199999</v>
      </c>
      <c r="D80" s="184">
        <f t="shared" ca="1" si="19"/>
        <v>165.03143703660004</v>
      </c>
      <c r="E80" s="184">
        <f t="shared" ca="1" si="19"/>
        <v>9.4087835514000009</v>
      </c>
      <c r="F80" s="185">
        <f t="shared" ca="1" si="19"/>
        <v>0</v>
      </c>
      <c r="G80" s="186">
        <f t="shared" ca="1" si="16"/>
        <v>334.8</v>
      </c>
      <c r="H80" s="186">
        <f t="shared" ca="1" si="17"/>
        <v>324.08640000000003</v>
      </c>
      <c r="I80" s="187">
        <f t="shared" ca="1" si="20"/>
        <v>251.68</v>
      </c>
      <c r="J80" s="184">
        <f t="shared" ca="1" si="21"/>
        <v>70.47</v>
      </c>
      <c r="K80" s="184">
        <f t="shared" ca="1" si="22"/>
        <v>1.94</v>
      </c>
      <c r="L80" s="184">
        <f t="shared" ca="1" si="23"/>
        <v>0</v>
      </c>
      <c r="M80" s="185">
        <f t="shared" ca="1" si="24"/>
        <v>324.08999999999997</v>
      </c>
      <c r="N80" s="183">
        <f t="shared" ca="1" si="25"/>
        <v>259.99711191335746</v>
      </c>
      <c r="O80" s="184">
        <f t="shared" ca="1" si="26"/>
        <v>72.79877811718967</v>
      </c>
      <c r="P80" s="184">
        <f t="shared" ca="1" si="27"/>
        <v>2.0041099694529301</v>
      </c>
      <c r="Q80" s="184">
        <f t="shared" ca="1" si="28"/>
        <v>0</v>
      </c>
      <c r="R80" s="185">
        <f t="shared" ca="1" si="29"/>
        <v>334.80000000000007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686.77252199999998</v>
      </c>
      <c r="C81" s="183">
        <f t="shared" ca="1" si="19"/>
        <v>512.33230141199999</v>
      </c>
      <c r="D81" s="184">
        <f t="shared" ca="1" si="19"/>
        <v>165.03143703660004</v>
      </c>
      <c r="E81" s="184">
        <f t="shared" ca="1" si="19"/>
        <v>9.4087835514000009</v>
      </c>
      <c r="F81" s="185">
        <f t="shared" ca="1" si="19"/>
        <v>0</v>
      </c>
      <c r="G81" s="186">
        <f t="shared" ca="1" si="16"/>
        <v>334.8</v>
      </c>
      <c r="H81" s="186">
        <f t="shared" ca="1" si="17"/>
        <v>324.08640000000003</v>
      </c>
      <c r="I81" s="187">
        <f t="shared" ca="1" si="20"/>
        <v>251.68</v>
      </c>
      <c r="J81" s="184">
        <f t="shared" ca="1" si="21"/>
        <v>70.47</v>
      </c>
      <c r="K81" s="184">
        <f t="shared" ca="1" si="22"/>
        <v>1.94</v>
      </c>
      <c r="L81" s="184">
        <f t="shared" ca="1" si="23"/>
        <v>0</v>
      </c>
      <c r="M81" s="185">
        <f t="shared" ca="1" si="24"/>
        <v>324.08999999999997</v>
      </c>
      <c r="N81" s="183">
        <f t="shared" ca="1" si="25"/>
        <v>259.99711191335746</v>
      </c>
      <c r="O81" s="184">
        <f t="shared" ca="1" si="26"/>
        <v>72.79877811718967</v>
      </c>
      <c r="P81" s="184">
        <f t="shared" ca="1" si="27"/>
        <v>2.0041099694529301</v>
      </c>
      <c r="Q81" s="184">
        <f t="shared" ca="1" si="28"/>
        <v>0</v>
      </c>
      <c r="R81" s="185">
        <f t="shared" ca="1" si="29"/>
        <v>334.80000000000007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686.77252199999998</v>
      </c>
      <c r="C82" s="183">
        <f t="shared" ca="1" si="19"/>
        <v>512.33230141199999</v>
      </c>
      <c r="D82" s="184">
        <f t="shared" ca="1" si="19"/>
        <v>165.03143703660004</v>
      </c>
      <c r="E82" s="184">
        <f t="shared" ca="1" si="19"/>
        <v>9.4087835514000009</v>
      </c>
      <c r="F82" s="185">
        <f t="shared" ca="1" si="19"/>
        <v>0</v>
      </c>
      <c r="G82" s="186">
        <f t="shared" ca="1" si="16"/>
        <v>334.8</v>
      </c>
      <c r="H82" s="186">
        <f t="shared" ca="1" si="17"/>
        <v>324.08640000000003</v>
      </c>
      <c r="I82" s="187">
        <f t="shared" ca="1" si="20"/>
        <v>251.68</v>
      </c>
      <c r="J82" s="184">
        <f t="shared" ca="1" si="21"/>
        <v>70.47</v>
      </c>
      <c r="K82" s="184">
        <f t="shared" ca="1" si="22"/>
        <v>1.94</v>
      </c>
      <c r="L82" s="184">
        <f t="shared" ca="1" si="23"/>
        <v>0</v>
      </c>
      <c r="M82" s="185">
        <f t="shared" ca="1" si="24"/>
        <v>324.08999999999997</v>
      </c>
      <c r="N82" s="183">
        <f t="shared" ca="1" si="25"/>
        <v>259.99711191335746</v>
      </c>
      <c r="O82" s="184">
        <f t="shared" ca="1" si="26"/>
        <v>72.79877811718967</v>
      </c>
      <c r="P82" s="184">
        <f t="shared" ca="1" si="27"/>
        <v>2.0041099694529301</v>
      </c>
      <c r="Q82" s="184">
        <f t="shared" ca="1" si="28"/>
        <v>0</v>
      </c>
      <c r="R82" s="185">
        <f t="shared" ca="1" si="29"/>
        <v>334.80000000000007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686.77252199999998</v>
      </c>
      <c r="C83" s="183">
        <f t="shared" ca="1" si="19"/>
        <v>512.33230141199999</v>
      </c>
      <c r="D83" s="184">
        <f t="shared" ca="1" si="19"/>
        <v>165.03143703660004</v>
      </c>
      <c r="E83" s="184">
        <f t="shared" ca="1" si="19"/>
        <v>9.4087835514000009</v>
      </c>
      <c r="F83" s="185">
        <f t="shared" ca="1" si="19"/>
        <v>0</v>
      </c>
      <c r="G83" s="186">
        <f t="shared" ca="1" si="16"/>
        <v>347.566261</v>
      </c>
      <c r="H83" s="186">
        <f t="shared" ca="1" si="17"/>
        <v>336.444141</v>
      </c>
      <c r="I83" s="187">
        <f t="shared" ca="1" si="20"/>
        <v>251.67</v>
      </c>
      <c r="J83" s="184">
        <f t="shared" ca="1" si="21"/>
        <v>82.83</v>
      </c>
      <c r="K83" s="184">
        <f t="shared" ca="1" si="22"/>
        <v>1.94</v>
      </c>
      <c r="L83" s="184">
        <f t="shared" ca="1" si="23"/>
        <v>0</v>
      </c>
      <c r="M83" s="185">
        <f t="shared" ca="1" si="24"/>
        <v>336.44</v>
      </c>
      <c r="N83" s="183">
        <f t="shared" ca="1" si="25"/>
        <v>259.99286917688141</v>
      </c>
      <c r="O83" s="184">
        <f t="shared" ca="1" si="26"/>
        <v>85.569234926376168</v>
      </c>
      <c r="P83" s="184">
        <f t="shared" ca="1" si="27"/>
        <v>2.0041568967423613</v>
      </c>
      <c r="Q83" s="184">
        <f t="shared" ca="1" si="28"/>
        <v>0</v>
      </c>
      <c r="R83" s="185">
        <f t="shared" ca="1" si="29"/>
        <v>347.56626099999994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686.77252199999998</v>
      </c>
      <c r="C84" s="183">
        <f t="shared" ca="1" si="19"/>
        <v>512.33230141199999</v>
      </c>
      <c r="D84" s="184">
        <f t="shared" ca="1" si="19"/>
        <v>165.03143703660004</v>
      </c>
      <c r="E84" s="184">
        <f t="shared" ca="1" si="19"/>
        <v>9.4087835514000009</v>
      </c>
      <c r="F84" s="185">
        <f t="shared" ca="1" si="19"/>
        <v>0</v>
      </c>
      <c r="G84" s="186">
        <f t="shared" ca="1" si="16"/>
        <v>347.566261</v>
      </c>
      <c r="H84" s="186">
        <f t="shared" ca="1" si="17"/>
        <v>336.444141</v>
      </c>
      <c r="I84" s="187">
        <f t="shared" ca="1" si="20"/>
        <v>251.67</v>
      </c>
      <c r="J84" s="184">
        <f t="shared" ca="1" si="21"/>
        <v>82.83</v>
      </c>
      <c r="K84" s="184">
        <f t="shared" ca="1" si="22"/>
        <v>1.94</v>
      </c>
      <c r="L84" s="184">
        <f t="shared" ca="1" si="23"/>
        <v>0</v>
      </c>
      <c r="M84" s="185">
        <f t="shared" ca="1" si="24"/>
        <v>336.44</v>
      </c>
      <c r="N84" s="183">
        <f t="shared" ca="1" si="25"/>
        <v>259.99286917688141</v>
      </c>
      <c r="O84" s="184">
        <f t="shared" ca="1" si="26"/>
        <v>85.569234926376168</v>
      </c>
      <c r="P84" s="184">
        <f t="shared" ca="1" si="27"/>
        <v>2.0041568967423613</v>
      </c>
      <c r="Q84" s="184">
        <f t="shared" ca="1" si="28"/>
        <v>0</v>
      </c>
      <c r="R84" s="185">
        <f t="shared" ca="1" si="29"/>
        <v>347.56626099999994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686.77252199999998</v>
      </c>
      <c r="C85" s="183">
        <f t="shared" ca="1" si="19"/>
        <v>512.33230141199999</v>
      </c>
      <c r="D85" s="184">
        <f t="shared" ca="1" si="19"/>
        <v>165.03143703660004</v>
      </c>
      <c r="E85" s="184">
        <f t="shared" ca="1" si="19"/>
        <v>9.4087835514000009</v>
      </c>
      <c r="F85" s="185">
        <f t="shared" ca="1" si="19"/>
        <v>0</v>
      </c>
      <c r="G85" s="186">
        <f t="shared" ca="1" si="16"/>
        <v>347.566261</v>
      </c>
      <c r="H85" s="186">
        <f t="shared" ca="1" si="17"/>
        <v>336.444141</v>
      </c>
      <c r="I85" s="187">
        <f t="shared" ca="1" si="20"/>
        <v>251.67</v>
      </c>
      <c r="J85" s="184">
        <f t="shared" ca="1" si="21"/>
        <v>82.83</v>
      </c>
      <c r="K85" s="184">
        <f t="shared" ca="1" si="22"/>
        <v>1.94</v>
      </c>
      <c r="L85" s="184">
        <f t="shared" ca="1" si="23"/>
        <v>0</v>
      </c>
      <c r="M85" s="185">
        <f t="shared" ca="1" si="24"/>
        <v>336.44</v>
      </c>
      <c r="N85" s="183">
        <f t="shared" ca="1" si="25"/>
        <v>259.99286917688141</v>
      </c>
      <c r="O85" s="184">
        <f t="shared" ca="1" si="26"/>
        <v>85.569234926376168</v>
      </c>
      <c r="P85" s="184">
        <f t="shared" ca="1" si="27"/>
        <v>2.0041568967423613</v>
      </c>
      <c r="Q85" s="184">
        <f t="shared" ca="1" si="28"/>
        <v>0</v>
      </c>
      <c r="R85" s="185">
        <f t="shared" ca="1" si="29"/>
        <v>347.56626099999994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686.77252199999998</v>
      </c>
      <c r="C86" s="183">
        <f t="shared" ca="1" si="19"/>
        <v>512.33230141199999</v>
      </c>
      <c r="D86" s="184">
        <f t="shared" ca="1" si="19"/>
        <v>165.03143703660004</v>
      </c>
      <c r="E86" s="184">
        <f t="shared" ca="1" si="19"/>
        <v>9.4087835514000009</v>
      </c>
      <c r="F86" s="185">
        <f t="shared" ca="1" si="19"/>
        <v>0</v>
      </c>
      <c r="G86" s="186">
        <f t="shared" ca="1" si="16"/>
        <v>347.566261</v>
      </c>
      <c r="H86" s="186">
        <f t="shared" ca="1" si="17"/>
        <v>336.444141</v>
      </c>
      <c r="I86" s="187">
        <f t="shared" ca="1" si="20"/>
        <v>251.67</v>
      </c>
      <c r="J86" s="184">
        <f t="shared" ca="1" si="21"/>
        <v>82.83</v>
      </c>
      <c r="K86" s="184">
        <f t="shared" ca="1" si="22"/>
        <v>1.94</v>
      </c>
      <c r="L86" s="184">
        <f t="shared" ca="1" si="23"/>
        <v>0</v>
      </c>
      <c r="M86" s="185">
        <f t="shared" ca="1" si="24"/>
        <v>336.44</v>
      </c>
      <c r="N86" s="183">
        <f t="shared" ca="1" si="25"/>
        <v>259.99286917688141</v>
      </c>
      <c r="O86" s="184">
        <f t="shared" ca="1" si="26"/>
        <v>85.569234926376168</v>
      </c>
      <c r="P86" s="184">
        <f t="shared" ca="1" si="27"/>
        <v>2.0041568967423613</v>
      </c>
      <c r="Q86" s="184">
        <f t="shared" ca="1" si="28"/>
        <v>0</v>
      </c>
      <c r="R86" s="185">
        <f t="shared" ca="1" si="29"/>
        <v>347.56626099999994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686.77252199999998</v>
      </c>
      <c r="C87" s="183">
        <f t="shared" ca="1" si="19"/>
        <v>512.33230141199999</v>
      </c>
      <c r="D87" s="184">
        <f t="shared" ca="1" si="19"/>
        <v>165.03143703660004</v>
      </c>
      <c r="E87" s="184">
        <f t="shared" ca="1" si="19"/>
        <v>9.4087835514000009</v>
      </c>
      <c r="F87" s="185">
        <f t="shared" ca="1" si="19"/>
        <v>0</v>
      </c>
      <c r="G87" s="186">
        <f t="shared" ca="1" si="16"/>
        <v>347.566261</v>
      </c>
      <c r="H87" s="186">
        <f t="shared" ca="1" si="17"/>
        <v>336.444141</v>
      </c>
      <c r="I87" s="187">
        <f t="shared" ca="1" si="20"/>
        <v>251.67</v>
      </c>
      <c r="J87" s="184">
        <f t="shared" ca="1" si="21"/>
        <v>82.83</v>
      </c>
      <c r="K87" s="184">
        <f t="shared" ca="1" si="22"/>
        <v>1.94</v>
      </c>
      <c r="L87" s="184">
        <f t="shared" ca="1" si="23"/>
        <v>0</v>
      </c>
      <c r="M87" s="185">
        <f t="shared" ca="1" si="24"/>
        <v>336.44</v>
      </c>
      <c r="N87" s="183">
        <f t="shared" ca="1" si="25"/>
        <v>259.99286917688141</v>
      </c>
      <c r="O87" s="184">
        <f t="shared" ca="1" si="26"/>
        <v>85.569234926376168</v>
      </c>
      <c r="P87" s="184">
        <f t="shared" ca="1" si="27"/>
        <v>2.0041568967423613</v>
      </c>
      <c r="Q87" s="184">
        <f t="shared" ca="1" si="28"/>
        <v>0</v>
      </c>
      <c r="R87" s="185">
        <f t="shared" ca="1" si="29"/>
        <v>347.56626099999994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686.77252199999998</v>
      </c>
      <c r="C88" s="183">
        <f t="shared" ca="1" si="19"/>
        <v>512.33230141199999</v>
      </c>
      <c r="D88" s="184">
        <f t="shared" ca="1" si="19"/>
        <v>165.03143703660004</v>
      </c>
      <c r="E88" s="184">
        <f t="shared" ca="1" si="19"/>
        <v>9.4087835514000009</v>
      </c>
      <c r="F88" s="185">
        <f t="shared" ca="1" si="19"/>
        <v>0</v>
      </c>
      <c r="G88" s="186">
        <f t="shared" ca="1" si="16"/>
        <v>347.566261</v>
      </c>
      <c r="H88" s="186">
        <f t="shared" ca="1" si="17"/>
        <v>336.444141</v>
      </c>
      <c r="I88" s="187">
        <f t="shared" ca="1" si="20"/>
        <v>251.67</v>
      </c>
      <c r="J88" s="184">
        <f t="shared" ca="1" si="21"/>
        <v>82.83</v>
      </c>
      <c r="K88" s="184">
        <f t="shared" ca="1" si="22"/>
        <v>1.94</v>
      </c>
      <c r="L88" s="184">
        <f t="shared" ca="1" si="23"/>
        <v>0</v>
      </c>
      <c r="M88" s="185">
        <f t="shared" ca="1" si="24"/>
        <v>336.44</v>
      </c>
      <c r="N88" s="183">
        <f t="shared" ca="1" si="25"/>
        <v>259.99286917688141</v>
      </c>
      <c r="O88" s="184">
        <f t="shared" ca="1" si="26"/>
        <v>85.569234926376168</v>
      </c>
      <c r="P88" s="184">
        <f t="shared" ca="1" si="27"/>
        <v>2.0041568967423613</v>
      </c>
      <c r="Q88" s="184">
        <f t="shared" ca="1" si="28"/>
        <v>0</v>
      </c>
      <c r="R88" s="185">
        <f t="shared" ca="1" si="29"/>
        <v>347.56626099999994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686.77252199999998</v>
      </c>
      <c r="C89" s="183">
        <f t="shared" ca="1" si="19"/>
        <v>512.33230141199999</v>
      </c>
      <c r="D89" s="184">
        <f t="shared" ca="1" si="19"/>
        <v>165.03143703660004</v>
      </c>
      <c r="E89" s="184">
        <f t="shared" ca="1" si="19"/>
        <v>9.4087835514000009</v>
      </c>
      <c r="F89" s="185">
        <f t="shared" ca="1" si="19"/>
        <v>0</v>
      </c>
      <c r="G89" s="186">
        <f t="shared" ca="1" si="16"/>
        <v>347.566261</v>
      </c>
      <c r="H89" s="186">
        <f t="shared" ca="1" si="17"/>
        <v>336.444141</v>
      </c>
      <c r="I89" s="187">
        <f t="shared" ca="1" si="20"/>
        <v>251.67</v>
      </c>
      <c r="J89" s="184">
        <f t="shared" ca="1" si="21"/>
        <v>82.83</v>
      </c>
      <c r="K89" s="184">
        <f t="shared" ca="1" si="22"/>
        <v>1.94</v>
      </c>
      <c r="L89" s="184">
        <f t="shared" ca="1" si="23"/>
        <v>0</v>
      </c>
      <c r="M89" s="185">
        <f t="shared" ca="1" si="24"/>
        <v>336.44</v>
      </c>
      <c r="N89" s="183">
        <f t="shared" ca="1" si="25"/>
        <v>259.99286917688141</v>
      </c>
      <c r="O89" s="184">
        <f t="shared" ca="1" si="26"/>
        <v>85.569234926376168</v>
      </c>
      <c r="P89" s="184">
        <f t="shared" ca="1" si="27"/>
        <v>2.0041568967423613</v>
      </c>
      <c r="Q89" s="184">
        <f t="shared" ca="1" si="28"/>
        <v>0</v>
      </c>
      <c r="R89" s="185">
        <f t="shared" ca="1" si="29"/>
        <v>347.56626099999994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686.77252199999998</v>
      </c>
      <c r="C90" s="183">
        <f t="shared" ca="1" si="19"/>
        <v>512.33230141199999</v>
      </c>
      <c r="D90" s="184">
        <f t="shared" ca="1" si="19"/>
        <v>165.03143703660004</v>
      </c>
      <c r="E90" s="184">
        <f t="shared" ca="1" si="19"/>
        <v>9.4087835514000009</v>
      </c>
      <c r="F90" s="185">
        <f t="shared" ca="1" si="19"/>
        <v>0</v>
      </c>
      <c r="G90" s="186">
        <f t="shared" ca="1" si="16"/>
        <v>347.566261</v>
      </c>
      <c r="H90" s="186">
        <f t="shared" ca="1" si="17"/>
        <v>336.444141</v>
      </c>
      <c r="I90" s="187">
        <f t="shared" ca="1" si="20"/>
        <v>251.67</v>
      </c>
      <c r="J90" s="184">
        <f t="shared" ca="1" si="21"/>
        <v>82.83</v>
      </c>
      <c r="K90" s="184">
        <f t="shared" ca="1" si="22"/>
        <v>1.94</v>
      </c>
      <c r="L90" s="184">
        <f t="shared" ca="1" si="23"/>
        <v>0</v>
      </c>
      <c r="M90" s="185">
        <f t="shared" ca="1" si="24"/>
        <v>336.44</v>
      </c>
      <c r="N90" s="183">
        <f t="shared" ca="1" si="25"/>
        <v>259.99286917688141</v>
      </c>
      <c r="O90" s="184">
        <f t="shared" ca="1" si="26"/>
        <v>85.569234926376168</v>
      </c>
      <c r="P90" s="184">
        <f t="shared" ca="1" si="27"/>
        <v>2.0041568967423613</v>
      </c>
      <c r="Q90" s="184">
        <f t="shared" ca="1" si="28"/>
        <v>0</v>
      </c>
      <c r="R90" s="185">
        <f t="shared" ca="1" si="29"/>
        <v>347.56626099999994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686.77252199999998</v>
      </c>
      <c r="C91" s="183">
        <f t="shared" ca="1" si="19"/>
        <v>512.33230141199999</v>
      </c>
      <c r="D91" s="184">
        <f t="shared" ca="1" si="19"/>
        <v>165.03143703660004</v>
      </c>
      <c r="E91" s="184">
        <f t="shared" ca="1" si="19"/>
        <v>9.4087835514000009</v>
      </c>
      <c r="F91" s="185">
        <f t="shared" ca="1" si="19"/>
        <v>0</v>
      </c>
      <c r="G91" s="186">
        <f t="shared" ca="1" si="16"/>
        <v>347.566261</v>
      </c>
      <c r="H91" s="186">
        <f t="shared" ca="1" si="17"/>
        <v>336.444141</v>
      </c>
      <c r="I91" s="187">
        <f t="shared" ca="1" si="20"/>
        <v>251.67</v>
      </c>
      <c r="J91" s="184">
        <f t="shared" ca="1" si="21"/>
        <v>82.83</v>
      </c>
      <c r="K91" s="184">
        <f t="shared" ca="1" si="22"/>
        <v>1.94</v>
      </c>
      <c r="L91" s="184">
        <f t="shared" ca="1" si="23"/>
        <v>0</v>
      </c>
      <c r="M91" s="185">
        <f t="shared" ca="1" si="24"/>
        <v>336.44</v>
      </c>
      <c r="N91" s="183">
        <f t="shared" ca="1" si="25"/>
        <v>259.99286917688141</v>
      </c>
      <c r="O91" s="184">
        <f t="shared" ca="1" si="26"/>
        <v>85.569234926376168</v>
      </c>
      <c r="P91" s="184">
        <f t="shared" ca="1" si="27"/>
        <v>2.0041568967423613</v>
      </c>
      <c r="Q91" s="184">
        <f t="shared" ca="1" si="28"/>
        <v>0</v>
      </c>
      <c r="R91" s="185">
        <f t="shared" ca="1" si="29"/>
        <v>347.56626099999994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686.77252199999998</v>
      </c>
      <c r="C92" s="183">
        <f t="shared" ca="1" si="19"/>
        <v>512.33230141199999</v>
      </c>
      <c r="D92" s="184">
        <f t="shared" ca="1" si="19"/>
        <v>165.03143703660004</v>
      </c>
      <c r="E92" s="184">
        <f t="shared" ca="1" si="19"/>
        <v>9.4087835514000009</v>
      </c>
      <c r="F92" s="185">
        <f t="shared" ca="1" si="19"/>
        <v>0</v>
      </c>
      <c r="G92" s="186">
        <f t="shared" ca="1" si="16"/>
        <v>347.566261</v>
      </c>
      <c r="H92" s="186">
        <f t="shared" ca="1" si="17"/>
        <v>336.444141</v>
      </c>
      <c r="I92" s="187">
        <f t="shared" ca="1" si="20"/>
        <v>251.67</v>
      </c>
      <c r="J92" s="184">
        <f t="shared" ca="1" si="21"/>
        <v>82.83</v>
      </c>
      <c r="K92" s="184">
        <f t="shared" ca="1" si="22"/>
        <v>1.94</v>
      </c>
      <c r="L92" s="184">
        <f t="shared" ca="1" si="23"/>
        <v>0</v>
      </c>
      <c r="M92" s="185">
        <f t="shared" ca="1" si="24"/>
        <v>336.44</v>
      </c>
      <c r="N92" s="183">
        <f t="shared" ca="1" si="25"/>
        <v>259.99286917688141</v>
      </c>
      <c r="O92" s="184">
        <f t="shared" ca="1" si="26"/>
        <v>85.569234926376168</v>
      </c>
      <c r="P92" s="184">
        <f t="shared" ca="1" si="27"/>
        <v>2.0041568967423613</v>
      </c>
      <c r="Q92" s="184">
        <f t="shared" ca="1" si="28"/>
        <v>0</v>
      </c>
      <c r="R92" s="185">
        <f t="shared" ca="1" si="29"/>
        <v>347.56626099999994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686.77252199999998</v>
      </c>
      <c r="C93" s="183">
        <f t="shared" ca="1" si="19"/>
        <v>512.33230141199999</v>
      </c>
      <c r="D93" s="184">
        <f t="shared" ca="1" si="19"/>
        <v>165.03143703660004</v>
      </c>
      <c r="E93" s="184">
        <f t="shared" ca="1" si="19"/>
        <v>9.4087835514000009</v>
      </c>
      <c r="F93" s="185">
        <f t="shared" ca="1" si="19"/>
        <v>0</v>
      </c>
      <c r="G93" s="186">
        <f t="shared" ca="1" si="16"/>
        <v>347.566261</v>
      </c>
      <c r="H93" s="186">
        <f t="shared" ca="1" si="17"/>
        <v>336.444141</v>
      </c>
      <c r="I93" s="187">
        <f t="shared" ca="1" si="20"/>
        <v>251.67</v>
      </c>
      <c r="J93" s="184">
        <f t="shared" ca="1" si="21"/>
        <v>82.83</v>
      </c>
      <c r="K93" s="184">
        <f t="shared" ca="1" si="22"/>
        <v>1.94</v>
      </c>
      <c r="L93" s="184">
        <f t="shared" ca="1" si="23"/>
        <v>0</v>
      </c>
      <c r="M93" s="185">
        <f t="shared" ca="1" si="24"/>
        <v>336.44</v>
      </c>
      <c r="N93" s="183">
        <f t="shared" ca="1" si="25"/>
        <v>259.99286917688141</v>
      </c>
      <c r="O93" s="184">
        <f t="shared" ca="1" si="26"/>
        <v>85.569234926376168</v>
      </c>
      <c r="P93" s="184">
        <f t="shared" ca="1" si="27"/>
        <v>2.0041568967423613</v>
      </c>
      <c r="Q93" s="184">
        <f t="shared" ca="1" si="28"/>
        <v>0</v>
      </c>
      <c r="R93" s="185">
        <f t="shared" ca="1" si="29"/>
        <v>347.56626099999994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686.77252199999998</v>
      </c>
      <c r="C94" s="183">
        <f t="shared" ca="1" si="19"/>
        <v>512.33230141199999</v>
      </c>
      <c r="D94" s="184">
        <f t="shared" ca="1" si="19"/>
        <v>165.03143703660004</v>
      </c>
      <c r="E94" s="184">
        <f t="shared" ca="1" si="19"/>
        <v>9.4087835514000009</v>
      </c>
      <c r="F94" s="185">
        <f t="shared" ca="1" si="19"/>
        <v>0</v>
      </c>
      <c r="G94" s="186">
        <f t="shared" ca="1" si="16"/>
        <v>347.566261</v>
      </c>
      <c r="H94" s="186">
        <f t="shared" ca="1" si="17"/>
        <v>336.444141</v>
      </c>
      <c r="I94" s="187">
        <f t="shared" ca="1" si="20"/>
        <v>251.67</v>
      </c>
      <c r="J94" s="184">
        <f t="shared" ca="1" si="21"/>
        <v>82.83</v>
      </c>
      <c r="K94" s="184">
        <f t="shared" ca="1" si="22"/>
        <v>1.94</v>
      </c>
      <c r="L94" s="184">
        <f t="shared" ca="1" si="23"/>
        <v>0</v>
      </c>
      <c r="M94" s="185">
        <f t="shared" ca="1" si="24"/>
        <v>336.44</v>
      </c>
      <c r="N94" s="183">
        <f t="shared" ca="1" si="25"/>
        <v>259.99286917688141</v>
      </c>
      <c r="O94" s="184">
        <f t="shared" ca="1" si="26"/>
        <v>85.569234926376168</v>
      </c>
      <c r="P94" s="184">
        <f t="shared" ca="1" si="27"/>
        <v>2.0041568967423613</v>
      </c>
      <c r="Q94" s="184">
        <f t="shared" ca="1" si="28"/>
        <v>0</v>
      </c>
      <c r="R94" s="185">
        <f t="shared" ca="1" si="29"/>
        <v>347.56626099999994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686.77252199999998</v>
      </c>
      <c r="C95" s="183">
        <f t="shared" ca="1" si="19"/>
        <v>512.33230141199999</v>
      </c>
      <c r="D95" s="184">
        <f t="shared" ca="1" si="19"/>
        <v>165.03143703660004</v>
      </c>
      <c r="E95" s="184">
        <f t="shared" ca="1" si="19"/>
        <v>9.4087835514000009</v>
      </c>
      <c r="F95" s="185">
        <f t="shared" ca="1" si="19"/>
        <v>0</v>
      </c>
      <c r="G95" s="186">
        <f t="shared" ca="1" si="16"/>
        <v>347.566261</v>
      </c>
      <c r="H95" s="186">
        <f t="shared" ca="1" si="17"/>
        <v>336.444141</v>
      </c>
      <c r="I95" s="187">
        <f t="shared" ca="1" si="20"/>
        <v>251.67</v>
      </c>
      <c r="J95" s="184">
        <f t="shared" ca="1" si="21"/>
        <v>82.83</v>
      </c>
      <c r="K95" s="184">
        <f t="shared" ca="1" si="22"/>
        <v>1.94</v>
      </c>
      <c r="L95" s="184">
        <f t="shared" ca="1" si="23"/>
        <v>0</v>
      </c>
      <c r="M95" s="185">
        <f t="shared" ca="1" si="24"/>
        <v>336.44</v>
      </c>
      <c r="N95" s="183">
        <f t="shared" ca="1" si="25"/>
        <v>259.99286917688141</v>
      </c>
      <c r="O95" s="184">
        <f t="shared" ca="1" si="26"/>
        <v>85.569234926376168</v>
      </c>
      <c r="P95" s="184">
        <f t="shared" ca="1" si="27"/>
        <v>2.0041568967423613</v>
      </c>
      <c r="Q95" s="184">
        <f t="shared" ca="1" si="28"/>
        <v>0</v>
      </c>
      <c r="R95" s="185">
        <f t="shared" ca="1" si="29"/>
        <v>347.56626099999994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686.77252199999998</v>
      </c>
      <c r="C96" s="183">
        <f t="shared" ca="1" si="19"/>
        <v>512.33230141199999</v>
      </c>
      <c r="D96" s="184">
        <f t="shared" ca="1" si="19"/>
        <v>165.03143703660004</v>
      </c>
      <c r="E96" s="184">
        <f t="shared" ca="1" si="19"/>
        <v>9.4087835514000009</v>
      </c>
      <c r="F96" s="185">
        <f t="shared" ca="1" si="19"/>
        <v>0</v>
      </c>
      <c r="G96" s="186">
        <f t="shared" ca="1" si="16"/>
        <v>347.566261</v>
      </c>
      <c r="H96" s="186">
        <f t="shared" ca="1" si="17"/>
        <v>336.444141</v>
      </c>
      <c r="I96" s="187">
        <f t="shared" ca="1" si="20"/>
        <v>251.67</v>
      </c>
      <c r="J96" s="184">
        <f t="shared" ca="1" si="21"/>
        <v>82.83</v>
      </c>
      <c r="K96" s="184">
        <f t="shared" ca="1" si="22"/>
        <v>1.94</v>
      </c>
      <c r="L96" s="184">
        <f t="shared" ca="1" si="23"/>
        <v>0</v>
      </c>
      <c r="M96" s="185">
        <f t="shared" ca="1" si="24"/>
        <v>336.44</v>
      </c>
      <c r="N96" s="183">
        <f t="shared" ca="1" si="25"/>
        <v>259.99286917688141</v>
      </c>
      <c r="O96" s="184">
        <f t="shared" ca="1" si="26"/>
        <v>85.569234926376168</v>
      </c>
      <c r="P96" s="184">
        <f t="shared" ca="1" si="27"/>
        <v>2.0041568967423613</v>
      </c>
      <c r="Q96" s="184">
        <f t="shared" ca="1" si="28"/>
        <v>0</v>
      </c>
      <c r="R96" s="185">
        <f t="shared" ca="1" si="29"/>
        <v>347.56626099999994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686.77252199999998</v>
      </c>
      <c r="C97" s="183">
        <f t="shared" ca="1" si="19"/>
        <v>512.33230141199999</v>
      </c>
      <c r="D97" s="184">
        <f t="shared" ca="1" si="19"/>
        <v>165.03143703660004</v>
      </c>
      <c r="E97" s="184">
        <f t="shared" ca="1" si="19"/>
        <v>9.4087835514000009</v>
      </c>
      <c r="F97" s="185">
        <f t="shared" ca="1" si="19"/>
        <v>0</v>
      </c>
      <c r="G97" s="186">
        <f t="shared" ca="1" si="16"/>
        <v>347.566261</v>
      </c>
      <c r="H97" s="186">
        <f t="shared" ca="1" si="17"/>
        <v>336.444141</v>
      </c>
      <c r="I97" s="187">
        <f t="shared" ca="1" si="20"/>
        <v>251.67</v>
      </c>
      <c r="J97" s="184">
        <f t="shared" ca="1" si="21"/>
        <v>82.83</v>
      </c>
      <c r="K97" s="184">
        <f t="shared" ca="1" si="22"/>
        <v>1.94</v>
      </c>
      <c r="L97" s="184">
        <f t="shared" ca="1" si="23"/>
        <v>0</v>
      </c>
      <c r="M97" s="185">
        <f t="shared" ca="1" si="24"/>
        <v>336.44</v>
      </c>
      <c r="N97" s="183">
        <f t="shared" ca="1" si="25"/>
        <v>259.99286917688141</v>
      </c>
      <c r="O97" s="184">
        <f t="shared" ca="1" si="26"/>
        <v>85.569234926376168</v>
      </c>
      <c r="P97" s="184">
        <f t="shared" ca="1" si="27"/>
        <v>2.0041568967423613</v>
      </c>
      <c r="Q97" s="184">
        <f t="shared" ca="1" si="28"/>
        <v>0</v>
      </c>
      <c r="R97" s="185">
        <f t="shared" ca="1" si="29"/>
        <v>347.56626099999994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686.77252199999998</v>
      </c>
      <c r="C98" s="188">
        <f t="shared" ca="1" si="19"/>
        <v>512.33230141199999</v>
      </c>
      <c r="D98" s="189">
        <f t="shared" ca="1" si="19"/>
        <v>165.03143703660004</v>
      </c>
      <c r="E98" s="189">
        <f t="shared" ca="1" si="19"/>
        <v>9.4087835514000009</v>
      </c>
      <c r="F98" s="190">
        <f t="shared" ca="1" si="19"/>
        <v>0</v>
      </c>
      <c r="G98" s="191">
        <f t="shared" ca="1" si="16"/>
        <v>347.566261</v>
      </c>
      <c r="H98" s="191">
        <f t="shared" ca="1" si="17"/>
        <v>336.444141</v>
      </c>
      <c r="I98" s="192">
        <f t="shared" ca="1" si="20"/>
        <v>251.67</v>
      </c>
      <c r="J98" s="189">
        <f t="shared" ca="1" si="21"/>
        <v>82.83</v>
      </c>
      <c r="K98" s="189">
        <f t="shared" ca="1" si="22"/>
        <v>1.94</v>
      </c>
      <c r="L98" s="189">
        <f t="shared" ca="1" si="23"/>
        <v>0</v>
      </c>
      <c r="M98" s="190">
        <f t="shared" ca="1" si="24"/>
        <v>336.44</v>
      </c>
      <c r="N98" s="188">
        <f t="shared" ca="1" si="25"/>
        <v>259.99286917688141</v>
      </c>
      <c r="O98" s="189">
        <f t="shared" ca="1" si="26"/>
        <v>85.569234926376168</v>
      </c>
      <c r="P98" s="189">
        <f t="shared" ca="1" si="27"/>
        <v>2.0041568967423613</v>
      </c>
      <c r="Q98" s="189">
        <f t="shared" ca="1" si="28"/>
        <v>0</v>
      </c>
      <c r="R98" s="190">
        <f t="shared" ca="1" si="29"/>
        <v>347.56626099999994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16.482540527999987</v>
      </c>
      <c r="C99" s="56">
        <f t="shared" ref="C99:R99" ca="1" si="30">SUM(C3:C98)/4000</f>
        <v>12.295975233888022</v>
      </c>
      <c r="D99" s="54">
        <f t="shared" ca="1" si="30"/>
        <v>3.9607544888783974</v>
      </c>
      <c r="E99" s="54">
        <f t="shared" ca="1" si="30"/>
        <v>0.22581080523360011</v>
      </c>
      <c r="F99" s="55">
        <f t="shared" ca="1" si="30"/>
        <v>0</v>
      </c>
      <c r="G99" s="59">
        <f t="shared" ca="1" si="30"/>
        <v>5.5361065280000004</v>
      </c>
      <c r="H99" s="59">
        <f t="shared" ca="1" si="30"/>
        <v>5.3589511182499976</v>
      </c>
      <c r="I99" s="175">
        <f t="shared" ca="1" si="30"/>
        <v>4.1351524999999993</v>
      </c>
      <c r="J99" s="54">
        <f t="shared" ca="1" si="30"/>
        <v>1.1750624999999995</v>
      </c>
      <c r="K99" s="54">
        <f t="shared" ca="1" si="30"/>
        <v>4.8762499999999966E-2</v>
      </c>
      <c r="L99" s="54">
        <f t="shared" ca="1" si="30"/>
        <v>0</v>
      </c>
      <c r="M99" s="55">
        <f t="shared" ca="1" si="30"/>
        <v>5.3589774999999955</v>
      </c>
      <c r="N99" s="56">
        <f t="shared" ca="1" si="30"/>
        <v>4.2718290263837346</v>
      </c>
      <c r="O99" s="54">
        <f t="shared" ca="1" si="30"/>
        <v>1.2139033332773901</v>
      </c>
      <c r="P99" s="54">
        <f t="shared" ca="1" si="30"/>
        <v>5.0374168338874821E-2</v>
      </c>
      <c r="Q99" s="54">
        <f t="shared" ca="1" si="30"/>
        <v>0</v>
      </c>
      <c r="R99" s="55">
        <f t="shared" ca="1" si="30"/>
        <v>5.5361065280000004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45108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45108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45108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2023-07-31T08:19:31Z</dcterms:modified>
</cp:coreProperties>
</file>